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485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51" i="1" l="1"/>
  <c r="I151" i="1"/>
  <c r="J151" i="1"/>
  <c r="G151" i="1"/>
  <c r="F148" i="1" l="1"/>
  <c r="H146" i="1"/>
  <c r="I146" i="1"/>
  <c r="J146" i="1"/>
  <c r="G146" i="1"/>
  <c r="H141" i="1"/>
  <c r="I141" i="1"/>
  <c r="J141" i="1"/>
  <c r="G141" i="1"/>
  <c r="H131" i="1"/>
  <c r="I131" i="1"/>
  <c r="J131" i="1"/>
  <c r="G131" i="1"/>
  <c r="F90" i="1"/>
  <c r="H88" i="1"/>
  <c r="I88" i="1"/>
  <c r="J88" i="1"/>
  <c r="G88" i="1"/>
  <c r="H101" i="1"/>
  <c r="I101" i="1"/>
  <c r="J101" i="1"/>
  <c r="G101" i="1"/>
  <c r="H83" i="1" l="1"/>
  <c r="I83" i="1"/>
  <c r="J83" i="1"/>
  <c r="G83" i="1"/>
  <c r="H73" i="1" l="1"/>
  <c r="H90" i="1" s="1"/>
  <c r="I73" i="1"/>
  <c r="I90" i="1" s="1"/>
  <c r="J73" i="1"/>
  <c r="J90" i="1" s="1"/>
  <c r="G73" i="1"/>
  <c r="G90" i="1" s="1"/>
  <c r="H56" i="1"/>
  <c r="I56" i="1"/>
  <c r="J56" i="1"/>
  <c r="G56" i="1"/>
  <c r="H45" i="1"/>
  <c r="I45" i="1"/>
  <c r="J45" i="1"/>
  <c r="G45" i="1"/>
  <c r="F34" i="1"/>
  <c r="H32" i="1"/>
  <c r="I32" i="1"/>
  <c r="J32" i="1"/>
  <c r="G32" i="1"/>
  <c r="H17" i="1"/>
  <c r="I17" i="1"/>
  <c r="J17" i="1"/>
  <c r="G17" i="1"/>
  <c r="G113" i="1" l="1"/>
  <c r="G61" i="1"/>
  <c r="H27" i="1"/>
  <c r="H34" i="1" s="1"/>
  <c r="I27" i="1"/>
  <c r="I34" i="1" s="1"/>
  <c r="J27" i="1"/>
  <c r="J34" i="1" s="1"/>
  <c r="G27" i="1"/>
  <c r="G34" i="1" s="1"/>
  <c r="F63" i="1" l="1"/>
  <c r="H118" i="1" l="1"/>
  <c r="I118" i="1"/>
  <c r="J118" i="1"/>
  <c r="G118" i="1"/>
  <c r="H113" i="1"/>
  <c r="I113" i="1"/>
  <c r="J113" i="1"/>
  <c r="H61" i="1"/>
  <c r="I61" i="1"/>
  <c r="J61" i="1"/>
  <c r="G63" i="1"/>
  <c r="F120" i="1"/>
  <c r="F150" i="1" s="1"/>
  <c r="F151" i="1" s="1"/>
  <c r="J63" i="1" l="1"/>
  <c r="I63" i="1"/>
  <c r="H63" i="1"/>
  <c r="I148" i="1"/>
  <c r="H148" i="1"/>
  <c r="G148" i="1"/>
  <c r="J148" i="1"/>
  <c r="I120" i="1"/>
  <c r="H120" i="1"/>
  <c r="G120" i="1"/>
  <c r="G150" i="1" s="1"/>
  <c r="J120" i="1"/>
  <c r="I150" i="1" l="1"/>
  <c r="J150" i="1"/>
  <c r="H150" i="1"/>
</calcChain>
</file>

<file path=xl/sharedStrings.xml><?xml version="1.0" encoding="utf-8"?>
<sst xmlns="http://schemas.openxmlformats.org/spreadsheetml/2006/main" count="238" uniqueCount="133">
  <si>
    <t xml:space="preserve">        "УТВЕРЖДЕНО"</t>
  </si>
  <si>
    <t xml:space="preserve">      _______________</t>
  </si>
  <si>
    <t>ООО "АБК - Пэймент"</t>
  </si>
  <si>
    <t>1 день</t>
  </si>
  <si>
    <t>Наименование блюд</t>
  </si>
  <si>
    <t xml:space="preserve">Выход </t>
  </si>
  <si>
    <t>Белки</t>
  </si>
  <si>
    <t>Жиры</t>
  </si>
  <si>
    <t>Угл-ды</t>
  </si>
  <si>
    <t>Ккал</t>
  </si>
  <si>
    <t>Завтрак</t>
  </si>
  <si>
    <t>Сыр (порциями)</t>
  </si>
  <si>
    <t>200/5</t>
  </si>
  <si>
    <t>Кофейный напиток с молоком</t>
  </si>
  <si>
    <t>Батон высший сорт</t>
  </si>
  <si>
    <t>Итого:</t>
  </si>
  <si>
    <t>Обед</t>
  </si>
  <si>
    <t>250/11/10</t>
  </si>
  <si>
    <t>Хлеб Сельский</t>
  </si>
  <si>
    <t>Хлеб Белый</t>
  </si>
  <si>
    <t>Полдник</t>
  </si>
  <si>
    <t>ВСЕГО:</t>
  </si>
  <si>
    <t>2 день</t>
  </si>
  <si>
    <t>Какао с молоком</t>
  </si>
  <si>
    <t>50/50</t>
  </si>
  <si>
    <t>Булочка домашняя</t>
  </si>
  <si>
    <t>3 день</t>
  </si>
  <si>
    <t>Масло сливочное (порциями)</t>
  </si>
  <si>
    <t>4 день</t>
  </si>
  <si>
    <t>Пудинг из творога со сгущённым молоком</t>
  </si>
  <si>
    <t>200/15</t>
  </si>
  <si>
    <t>250/11</t>
  </si>
  <si>
    <t>180/5</t>
  </si>
  <si>
    <t>Ватрушка с повидлом</t>
  </si>
  <si>
    <t>5 день</t>
  </si>
  <si>
    <t>Суп картофельный с мясными фрикадельками</t>
  </si>
  <si>
    <t xml:space="preserve">Печенье </t>
  </si>
  <si>
    <t>Булочка "Домашняя"</t>
  </si>
  <si>
    <t>Компот из кураги</t>
  </si>
  <si>
    <t>150/50/15</t>
  </si>
  <si>
    <t>стр 186 табл. 9 /2012 Москва Дели Плюс</t>
  </si>
  <si>
    <t xml:space="preserve">№ 15/ СБ Москва Дели Плюс 2017 </t>
  </si>
  <si>
    <t>№173 /СБ Москва Дели Плюс 2017</t>
  </si>
  <si>
    <t>№ 378/ СБ Москва Дели Плюс 2017</t>
  </si>
  <si>
    <t>№ 259 /СБ Москва Дели Плюс 2017</t>
  </si>
  <si>
    <t>стр 134 табл.6 /2012 Москва Дели Плюс</t>
  </si>
  <si>
    <t>стр 144 табл.6 /2012 Москва Дели Плюс</t>
  </si>
  <si>
    <t>№ 389 /СБ Москва Дели Плюс 2017</t>
  </si>
  <si>
    <t>№ 14 /СБ Москва Дели Плюс 2017</t>
  </si>
  <si>
    <t>№ 382 /СБ Москва Дели Плюс 2017</t>
  </si>
  <si>
    <t>101/СБ Москва Дели Плюс 2017</t>
  </si>
  <si>
    <t>Гуляш из отварных куриных грудок</t>
  </si>
  <si>
    <t>ТТК №187 от 2018</t>
  </si>
  <si>
    <t>№202/СБ Москва Дели Плюс 2017</t>
  </si>
  <si>
    <t>№424/СБ Москва Дели Плюс 2017</t>
  </si>
  <si>
    <t>Чай с сахаром</t>
  </si>
  <si>
    <t>Рассольник ленинградский с фрикадельками из птицы,со сметаной</t>
  </si>
  <si>
    <t>Компот из сухофруктов</t>
  </si>
  <si>
    <t>Птица тушеная с овощами</t>
  </si>
  <si>
    <r>
      <t>Фрукты (бананы, яблоки, апельсины,</t>
    </r>
    <r>
      <rPr>
        <b/>
        <sz val="11"/>
        <rFont val="Arial Cyr"/>
        <charset val="204"/>
      </rPr>
      <t xml:space="preserve"> мандарины</t>
    </r>
    <r>
      <rPr>
        <sz val="11"/>
        <rFont val="Arial Cyr"/>
        <charset val="204"/>
      </rPr>
      <t>)</t>
    </r>
  </si>
  <si>
    <t>№175 / СБ Москва Дели Плюс 2017</t>
  </si>
  <si>
    <t>Биточки рыбные из минтая</t>
  </si>
  <si>
    <t>№376 /СБ Москва Дели Плюс 2017</t>
  </si>
  <si>
    <t>349/СБ Москва Дели Плюс 2017</t>
  </si>
  <si>
    <t>Плюшка "Новомосковская"</t>
  </si>
  <si>
    <t>Р.S.</t>
  </si>
  <si>
    <t>Сборник рецептур на продукцию для обучающихся во всех образовательных учреждениях.</t>
  </si>
  <si>
    <t>Москва Дели Плюс,2017</t>
  </si>
  <si>
    <t>№128 /СБ Москва Дели Плюс 2017</t>
  </si>
  <si>
    <t>№222 /СБ Москва Дели Плюс 2017</t>
  </si>
  <si>
    <t>№379 /СБ Москва Дели Плюс 2017</t>
  </si>
  <si>
    <t>№113 /СБ Москва Дели Плюс 2017</t>
  </si>
  <si>
    <t>№292 /СБ Москва Дели Плюс 2017</t>
  </si>
  <si>
    <t>№52 /СБ Москва Дели Плюс 2017</t>
  </si>
  <si>
    <t>№234 /СБ Москва Дели Плюс 2017</t>
  </si>
  <si>
    <t>№410 /СБ Москва Дели Плюс 2017</t>
  </si>
  <si>
    <t>№171 /СБ Москва Дели Плюс 2017</t>
  </si>
  <si>
    <t>№203/СБ Москва Дели Плюс 2017</t>
  </si>
  <si>
    <t>№88/СБ Москва Дели Плюс 2017,       №105 /СБ Москва Дели Плюс 2017</t>
  </si>
  <si>
    <t>№104 /СБ Москва Дели Плюс 2017, №105 /СБ Москва Дели Плюс 2017</t>
  </si>
  <si>
    <t>СБ "Партнер" №184/ 2010 г.</t>
  </si>
  <si>
    <t>Каша пшённая молочная с маслом сливочным</t>
  </si>
  <si>
    <t>Чай с молоком и сахаром</t>
  </si>
  <si>
    <t>Суп - лапша домашняя на курином бульоне из отварного мяса птицы</t>
  </si>
  <si>
    <t>№386 СБ 2017,Москва</t>
  </si>
  <si>
    <t xml:space="preserve">Кефир 2,5% </t>
  </si>
  <si>
    <t>№386 Сб 2017 Москва</t>
  </si>
  <si>
    <t>Каша "Дружба" молочная с маслом сливочным</t>
  </si>
  <si>
    <t>Чай с молоком ,с сахаром</t>
  </si>
  <si>
    <t>Салат из отварной свеклы с маслом растительным</t>
  </si>
  <si>
    <t xml:space="preserve">Катык 2,5% </t>
  </si>
  <si>
    <t>№386,СБ 2017 Москва</t>
  </si>
  <si>
    <t>Напиток кисломолочный ацидофильный 2,5%</t>
  </si>
  <si>
    <t>Ряженка 2,5%</t>
  </si>
  <si>
    <t>50/250</t>
  </si>
  <si>
    <t>Пюре картофельное с маслом сливочным</t>
  </si>
  <si>
    <t>№386 СБ 2017 Москва</t>
  </si>
  <si>
    <t xml:space="preserve">Примерное меню для пришкольных лагерей дневного пребывания </t>
  </si>
  <si>
    <t xml:space="preserve">     "____"___________2020г.</t>
  </si>
  <si>
    <t>100/5</t>
  </si>
  <si>
    <t xml:space="preserve">Макаронные изделия  отварные </t>
  </si>
  <si>
    <t>№10, СБ 2016</t>
  </si>
  <si>
    <t>Зеленый горошек к/с  (доп.гарнир)</t>
  </si>
  <si>
    <t xml:space="preserve">Макаронные изделия отварные </t>
  </si>
  <si>
    <t>Бефстроганов из отварной говядины</t>
  </si>
  <si>
    <t>№294  СБ Москва Дели Плюс 2016</t>
  </si>
  <si>
    <t xml:space="preserve">Каша гречневая рассыпчатая </t>
  </si>
  <si>
    <t>60/60</t>
  </si>
  <si>
    <t>Москва Дели Плюс,2016</t>
  </si>
  <si>
    <t>Химический состав и калорийность Российских продуктов питания,Москва, Дели Плюс 2012</t>
  </si>
  <si>
    <r>
      <t xml:space="preserve">Фрукты (бананы, яблоки, </t>
    </r>
    <r>
      <rPr>
        <b/>
        <sz val="11"/>
        <rFont val="Arial Cyr"/>
        <charset val="204"/>
      </rPr>
      <t>апельсины,</t>
    </r>
    <r>
      <rPr>
        <sz val="11"/>
        <rFont val="Arial Cyr"/>
        <charset val="204"/>
      </rPr>
      <t xml:space="preserve"> мандарины)</t>
    </r>
  </si>
  <si>
    <t>№96,297 /СБ Москва Дели Плюс 2017</t>
  </si>
  <si>
    <r>
      <t xml:space="preserve">Фрукты </t>
    </r>
    <r>
      <rPr>
        <b/>
        <sz val="11"/>
        <rFont val="Arial Cyr"/>
        <charset val="204"/>
      </rPr>
      <t>(бананы</t>
    </r>
    <r>
      <rPr>
        <sz val="11"/>
        <rFont val="Arial Cyr"/>
        <charset val="204"/>
      </rPr>
      <t>, яблоки, апельсины, мандарины)</t>
    </r>
  </si>
  <si>
    <t>Нектар плодовый (разливной)</t>
  </si>
  <si>
    <t>Итого в среднем за 1 день на 1 учащегося</t>
  </si>
  <si>
    <t>200/20</t>
  </si>
  <si>
    <t>Щи из свежей капусты с картофелем, мясными фрикадельками,со сметаной</t>
  </si>
  <si>
    <t>Салат морковный с курагой</t>
  </si>
  <si>
    <t>№63 /СБ Москва Дели Плюс 2017</t>
  </si>
  <si>
    <t>стр 136 табл.6 /2012 Москва Дели Плюс</t>
  </si>
  <si>
    <t>Суп картофельный с рисовой крупой на курином бульоне из отварного мяса птицы</t>
  </si>
  <si>
    <t>№67/СБ Москва Дели Плюс 2017</t>
  </si>
  <si>
    <t>Винегрет овощной</t>
  </si>
  <si>
    <t>Икра кабачковая (доп.гарнир)</t>
  </si>
  <si>
    <t>348/СБ Москва Дели Плюс 2017</t>
  </si>
  <si>
    <t>№210 /СБ Москва Дели Плюс 2017</t>
  </si>
  <si>
    <t>Омлет натуральный классический с маслом сливочным</t>
  </si>
  <si>
    <t>Блины с абрикосовой начинкой со сгущенным молоком</t>
  </si>
  <si>
    <t>195/10</t>
  </si>
  <si>
    <t>ТТК 656 Акт проработки от 28.04.2020</t>
  </si>
  <si>
    <t>Жаркое по - домашнему с говядиной</t>
  </si>
  <si>
    <t>Всего за 5 дней</t>
  </si>
  <si>
    <t>для учащихся от 11 до 18 лет (осень)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</si>
</sst>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/>
    <xf numFmtId="0" fontId="2" fillId="2" borderId="0" xfId="0" applyFont="1" applyFill="1" applyAlignment="1">
      <alignment horizontal="center" wrapText="1"/>
    </xf>
    <xf numFmtId="0" fontId="11" fillId="0" borderId="0" xfId="0" applyFont="1"/>
    <xf numFmtId="0" fontId="0" fillId="2" borderId="0" xfId="0" applyFill="1"/>
    <xf numFmtId="49" fontId="2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9" fillId="2" borderId="0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/>
    <xf numFmtId="0" fontId="3" fillId="0" borderId="0" xfId="0" applyNumberFormat="1" applyFont="1" applyAlignment="1">
      <alignment horizontal="center" wrapText="1"/>
    </xf>
    <xf numFmtId="0" fontId="0" fillId="0" borderId="0" xfId="0" applyAlignme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9"/>
  <sheetViews>
    <sheetView tabSelected="1" topLeftCell="A49" workbookViewId="0">
      <selection activeCell="G151" sqref="G151"/>
    </sheetView>
  </sheetViews>
  <sheetFormatPr defaultRowHeight="15" x14ac:dyDescent="0.25"/>
  <cols>
    <col min="1" max="1" width="16.85546875" style="15" customWidth="1"/>
    <col min="5" max="5" width="32.28515625" customWidth="1"/>
    <col min="6" max="6" width="15.42578125" customWidth="1"/>
    <col min="7" max="9" width="9.28515625" bestFit="1" customWidth="1"/>
    <col min="10" max="10" width="9.5703125" bestFit="1" customWidth="1"/>
  </cols>
  <sheetData>
    <row r="2" spans="1:10" ht="15.75" x14ac:dyDescent="0.25">
      <c r="A2" s="66" t="s">
        <v>0</v>
      </c>
      <c r="B2" s="66"/>
      <c r="C2" s="66"/>
      <c r="D2" s="1"/>
      <c r="E2" s="1"/>
      <c r="F2" s="66" t="s">
        <v>0</v>
      </c>
      <c r="G2" s="68"/>
      <c r="H2" s="68"/>
      <c r="I2" s="1"/>
    </row>
    <row r="3" spans="1:10" ht="15.75" x14ac:dyDescent="0.25">
      <c r="A3" s="66" t="s">
        <v>1</v>
      </c>
      <c r="B3" s="66"/>
      <c r="C3" s="66"/>
      <c r="D3" s="66"/>
      <c r="E3" s="1"/>
      <c r="F3" s="66" t="s">
        <v>1</v>
      </c>
      <c r="G3" s="68"/>
      <c r="H3" s="68"/>
      <c r="I3" s="68"/>
    </row>
    <row r="4" spans="1:10" ht="15.75" x14ac:dyDescent="0.25">
      <c r="A4" s="66" t="s">
        <v>98</v>
      </c>
      <c r="B4" s="66"/>
      <c r="C4" s="66"/>
      <c r="D4" s="9"/>
      <c r="E4" s="1"/>
      <c r="F4" s="66" t="s">
        <v>98</v>
      </c>
      <c r="G4" s="68"/>
      <c r="H4" s="68"/>
      <c r="I4" s="2"/>
    </row>
    <row r="5" spans="1:10" x14ac:dyDescent="0.25">
      <c r="A5" s="12"/>
    </row>
    <row r="6" spans="1:10" x14ac:dyDescent="0.25">
      <c r="A6" s="13"/>
      <c r="B6" s="67" t="s">
        <v>2</v>
      </c>
      <c r="C6" s="67"/>
      <c r="D6" s="67"/>
      <c r="E6" s="67"/>
      <c r="F6" s="67"/>
      <c r="G6" s="67"/>
      <c r="H6" s="67"/>
      <c r="I6" s="67"/>
      <c r="J6" s="67"/>
    </row>
    <row r="7" spans="1:10" x14ac:dyDescent="0.25">
      <c r="A7" s="13"/>
      <c r="B7" s="67" t="s">
        <v>97</v>
      </c>
      <c r="C7" s="67"/>
      <c r="D7" s="67"/>
      <c r="E7" s="67"/>
      <c r="F7" s="67"/>
      <c r="G7" s="67"/>
      <c r="H7" s="67"/>
      <c r="I7" s="67"/>
      <c r="J7" s="67"/>
    </row>
    <row r="8" spans="1:10" x14ac:dyDescent="0.25">
      <c r="A8" s="13"/>
      <c r="B8" s="67" t="s">
        <v>132</v>
      </c>
      <c r="C8" s="67"/>
      <c r="D8" s="67"/>
      <c r="E8" s="67"/>
      <c r="F8" s="67"/>
      <c r="G8" s="67"/>
      <c r="H8" s="67"/>
      <c r="I8" s="67"/>
      <c r="J8" s="67"/>
    </row>
    <row r="9" spans="1:10" ht="18" x14ac:dyDescent="0.25">
      <c r="A9" s="10"/>
      <c r="B9" s="3"/>
      <c r="C9" s="3"/>
      <c r="D9" s="3"/>
      <c r="E9" s="3"/>
      <c r="F9" s="3"/>
      <c r="G9" s="3"/>
      <c r="H9" s="3"/>
      <c r="I9" s="3"/>
    </row>
    <row r="10" spans="1:10" x14ac:dyDescent="0.25">
      <c r="A10" s="14"/>
      <c r="B10" s="4" t="s">
        <v>3</v>
      </c>
      <c r="C10" s="4"/>
      <c r="D10" s="4"/>
      <c r="E10" s="4"/>
      <c r="F10" s="4"/>
      <c r="G10" s="5"/>
      <c r="H10" s="5"/>
      <c r="I10" s="4"/>
      <c r="J10" s="5"/>
    </row>
    <row r="11" spans="1:10" x14ac:dyDescent="0.25">
      <c r="A11" s="14"/>
      <c r="B11" s="4" t="s">
        <v>4</v>
      </c>
      <c r="C11" s="4"/>
      <c r="D11" s="4"/>
      <c r="E11" s="4"/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</row>
    <row r="12" spans="1:10" x14ac:dyDescent="0.25">
      <c r="A12" s="14"/>
      <c r="B12" s="4" t="s">
        <v>10</v>
      </c>
      <c r="C12" s="4"/>
      <c r="D12" s="4"/>
      <c r="E12" s="4"/>
      <c r="F12" s="5"/>
      <c r="G12" s="5"/>
      <c r="H12" s="5"/>
      <c r="I12" s="5"/>
      <c r="J12" s="7"/>
    </row>
    <row r="13" spans="1:10" ht="24" x14ac:dyDescent="0.25">
      <c r="A13" s="16" t="s">
        <v>41</v>
      </c>
      <c r="B13" s="22" t="s">
        <v>11</v>
      </c>
      <c r="C13" s="22"/>
      <c r="D13" s="22"/>
      <c r="E13" s="22"/>
      <c r="F13" s="23">
        <v>15</v>
      </c>
      <c r="G13" s="21">
        <v>3.95</v>
      </c>
      <c r="H13" s="21">
        <v>3.99</v>
      </c>
      <c r="I13" s="21"/>
      <c r="J13" s="21">
        <v>51.5</v>
      </c>
    </row>
    <row r="14" spans="1:10" ht="30.75" customHeight="1" x14ac:dyDescent="0.25">
      <c r="A14" s="16" t="s">
        <v>42</v>
      </c>
      <c r="B14" s="22" t="s">
        <v>81</v>
      </c>
      <c r="C14" s="22"/>
      <c r="D14" s="22"/>
      <c r="E14" s="22"/>
      <c r="F14" s="23" t="s">
        <v>12</v>
      </c>
      <c r="G14" s="21">
        <v>8.58</v>
      </c>
      <c r="H14" s="21">
        <v>7.44</v>
      </c>
      <c r="I14" s="21">
        <v>44.36</v>
      </c>
      <c r="J14" s="21">
        <v>279</v>
      </c>
    </row>
    <row r="15" spans="1:10" ht="27" customHeight="1" x14ac:dyDescent="0.25">
      <c r="A15" s="16" t="s">
        <v>43</v>
      </c>
      <c r="B15" s="22" t="s">
        <v>82</v>
      </c>
      <c r="C15" s="22"/>
      <c r="D15" s="22"/>
      <c r="E15" s="22"/>
      <c r="F15" s="23" t="s">
        <v>39</v>
      </c>
      <c r="G15" s="21">
        <v>1.52</v>
      </c>
      <c r="H15" s="21">
        <v>1.35</v>
      </c>
      <c r="I15" s="21">
        <v>15.9</v>
      </c>
      <c r="J15" s="21">
        <v>81</v>
      </c>
    </row>
    <row r="16" spans="1:10" ht="36" x14ac:dyDescent="0.25">
      <c r="A16" s="16" t="s">
        <v>45</v>
      </c>
      <c r="B16" s="22" t="s">
        <v>14</v>
      </c>
      <c r="C16" s="22"/>
      <c r="D16" s="22"/>
      <c r="E16" s="18"/>
      <c r="F16" s="20">
        <v>50</v>
      </c>
      <c r="G16" s="19">
        <v>3.75</v>
      </c>
      <c r="H16" s="19">
        <v>1.45</v>
      </c>
      <c r="I16" s="19">
        <v>25.66</v>
      </c>
      <c r="J16" s="19">
        <v>131</v>
      </c>
    </row>
    <row r="17" spans="1:10" x14ac:dyDescent="0.25">
      <c r="A17" s="26"/>
      <c r="B17" s="27" t="s">
        <v>15</v>
      </c>
      <c r="C17" s="27"/>
      <c r="D17" s="27"/>
      <c r="E17" s="27"/>
      <c r="F17" s="29">
        <v>485</v>
      </c>
      <c r="G17" s="43">
        <f>SUM(G13:G16)</f>
        <v>17.8</v>
      </c>
      <c r="H17" s="43">
        <f t="shared" ref="H17:J17" si="0">SUM(H13:H16)</f>
        <v>14.229999999999999</v>
      </c>
      <c r="I17" s="43">
        <f t="shared" si="0"/>
        <v>85.92</v>
      </c>
      <c r="J17" s="43">
        <f t="shared" si="0"/>
        <v>542.5</v>
      </c>
    </row>
    <row r="18" spans="1:10" x14ac:dyDescent="0.25">
      <c r="A18" s="26"/>
      <c r="B18" s="27"/>
      <c r="C18" s="27"/>
      <c r="D18" s="27"/>
      <c r="E18" s="27"/>
      <c r="F18" s="28"/>
      <c r="G18" s="43"/>
      <c r="H18" s="43"/>
      <c r="I18" s="43"/>
      <c r="J18" s="43"/>
    </row>
    <row r="19" spans="1:10" x14ac:dyDescent="0.25">
      <c r="A19" s="26"/>
      <c r="B19" s="27" t="s">
        <v>16</v>
      </c>
      <c r="C19" s="27"/>
      <c r="D19" s="27"/>
      <c r="E19" s="27"/>
      <c r="F19" s="28"/>
      <c r="G19" s="43"/>
      <c r="H19" s="43"/>
      <c r="I19" s="43"/>
      <c r="J19" s="49"/>
    </row>
    <row r="20" spans="1:10" ht="24" x14ac:dyDescent="0.25">
      <c r="A20" s="16" t="s">
        <v>118</v>
      </c>
      <c r="B20" s="22" t="s">
        <v>117</v>
      </c>
      <c r="C20" s="22"/>
      <c r="D20" s="22"/>
      <c r="E20" s="22"/>
      <c r="F20" s="23">
        <v>100</v>
      </c>
      <c r="G20" s="21">
        <v>1.7</v>
      </c>
      <c r="H20" s="21">
        <v>1.39</v>
      </c>
      <c r="I20" s="21">
        <v>16.510000000000002</v>
      </c>
      <c r="J20" s="21">
        <v>85.3</v>
      </c>
    </row>
    <row r="21" spans="1:10" ht="64.5" customHeight="1" x14ac:dyDescent="0.25">
      <c r="A21" s="16" t="s">
        <v>78</v>
      </c>
      <c r="B21" s="72" t="s">
        <v>116</v>
      </c>
      <c r="C21" s="72"/>
      <c r="D21" s="72"/>
      <c r="E21" s="72"/>
      <c r="F21" s="18" t="s">
        <v>17</v>
      </c>
      <c r="G21" s="19">
        <v>4.22</v>
      </c>
      <c r="H21" s="19">
        <v>7.74</v>
      </c>
      <c r="I21" s="19">
        <v>8.34</v>
      </c>
      <c r="J21" s="19">
        <v>127.52</v>
      </c>
    </row>
    <row r="22" spans="1:10" ht="24" x14ac:dyDescent="0.25">
      <c r="A22" s="16" t="s">
        <v>44</v>
      </c>
      <c r="B22" s="22" t="s">
        <v>130</v>
      </c>
      <c r="C22" s="22"/>
      <c r="D22" s="22"/>
      <c r="E22" s="22"/>
      <c r="F22" s="23" t="s">
        <v>94</v>
      </c>
      <c r="G22" s="58">
        <v>17.52</v>
      </c>
      <c r="H22" s="58">
        <v>27.81</v>
      </c>
      <c r="I22" s="58">
        <v>26.38</v>
      </c>
      <c r="J22" s="58">
        <v>427.5</v>
      </c>
    </row>
    <row r="24" spans="1:10" ht="21" customHeight="1" x14ac:dyDescent="0.25">
      <c r="A24" s="35" t="s">
        <v>63</v>
      </c>
      <c r="B24" s="63" t="s">
        <v>57</v>
      </c>
      <c r="C24" s="63"/>
      <c r="D24" s="63"/>
      <c r="E24" s="63"/>
      <c r="F24" s="23">
        <v>200</v>
      </c>
      <c r="G24" s="21">
        <v>0.66</v>
      </c>
      <c r="H24" s="21">
        <v>0.09</v>
      </c>
      <c r="I24" s="21">
        <v>32.01</v>
      </c>
      <c r="J24" s="21">
        <v>132.80000000000001</v>
      </c>
    </row>
    <row r="25" spans="1:10" ht="46.5" customHeight="1" x14ac:dyDescent="0.25">
      <c r="A25" s="16" t="s">
        <v>46</v>
      </c>
      <c r="B25" s="30" t="s">
        <v>18</v>
      </c>
      <c r="C25" s="30"/>
      <c r="D25" s="30"/>
      <c r="E25" s="18"/>
      <c r="F25" s="18">
        <v>50</v>
      </c>
      <c r="G25" s="19">
        <v>3.3</v>
      </c>
      <c r="H25" s="19">
        <v>0.6</v>
      </c>
      <c r="I25" s="19">
        <v>19.8</v>
      </c>
      <c r="J25" s="19">
        <v>99</v>
      </c>
    </row>
    <row r="26" spans="1:10" ht="50.25" customHeight="1" x14ac:dyDescent="0.25">
      <c r="A26" s="16" t="s">
        <v>45</v>
      </c>
      <c r="B26" s="22" t="s">
        <v>19</v>
      </c>
      <c r="C26" s="22"/>
      <c r="D26" s="22"/>
      <c r="E26" s="22"/>
      <c r="F26" s="20">
        <v>50</v>
      </c>
      <c r="G26" s="21">
        <v>3.8</v>
      </c>
      <c r="H26" s="21">
        <v>0.4</v>
      </c>
      <c r="I26" s="21">
        <v>24.6</v>
      </c>
      <c r="J26" s="21">
        <v>117.5</v>
      </c>
    </row>
    <row r="27" spans="1:10" x14ac:dyDescent="0.25">
      <c r="A27" s="26"/>
      <c r="B27" s="27" t="s">
        <v>15</v>
      </c>
      <c r="C27" s="27"/>
      <c r="D27" s="27"/>
      <c r="E27" s="27"/>
      <c r="F27" s="29">
        <v>921</v>
      </c>
      <c r="G27" s="43">
        <f>SUM(G20:G26)</f>
        <v>31.2</v>
      </c>
      <c r="H27" s="43">
        <f>SUM(H20:H26)</f>
        <v>38.03</v>
      </c>
      <c r="I27" s="43">
        <f>SUM(I20:I26)</f>
        <v>127.64000000000001</v>
      </c>
      <c r="J27" s="43">
        <f>SUM(J20:J26)</f>
        <v>989.61999999999989</v>
      </c>
    </row>
    <row r="28" spans="1:10" x14ac:dyDescent="0.25">
      <c r="A28" s="26"/>
      <c r="B28" s="27"/>
      <c r="C28" s="27"/>
      <c r="D28" s="27"/>
      <c r="E28" s="27"/>
      <c r="F28" s="28"/>
      <c r="G28" s="43"/>
      <c r="H28" s="43"/>
      <c r="I28" s="43"/>
      <c r="J28" s="43"/>
    </row>
    <row r="29" spans="1:10" x14ac:dyDescent="0.25">
      <c r="A29" s="26"/>
      <c r="B29" s="27" t="s">
        <v>20</v>
      </c>
      <c r="C29" s="27"/>
      <c r="D29" s="27"/>
      <c r="E29" s="27"/>
      <c r="F29" s="28"/>
      <c r="G29" s="48"/>
      <c r="H29" s="48"/>
      <c r="I29" s="48"/>
      <c r="J29" s="50"/>
    </row>
    <row r="30" spans="1:10" ht="36" x14ac:dyDescent="0.25">
      <c r="A30" s="16" t="s">
        <v>119</v>
      </c>
      <c r="B30" s="63" t="s">
        <v>36</v>
      </c>
      <c r="C30" s="63"/>
      <c r="D30" s="63"/>
      <c r="E30" s="63"/>
      <c r="F30" s="23">
        <v>50</v>
      </c>
      <c r="G30" s="21">
        <v>3.75</v>
      </c>
      <c r="H30" s="21">
        <v>4.9000000000000004</v>
      </c>
      <c r="I30" s="21">
        <v>37.200000000000003</v>
      </c>
      <c r="J30" s="21">
        <v>208.5</v>
      </c>
    </row>
    <row r="31" spans="1:10" ht="24" x14ac:dyDescent="0.25">
      <c r="A31" s="16" t="s">
        <v>96</v>
      </c>
      <c r="B31" s="63" t="s">
        <v>93</v>
      </c>
      <c r="C31" s="63"/>
      <c r="D31" s="63"/>
      <c r="E31" s="63"/>
      <c r="F31" s="60">
        <v>200</v>
      </c>
      <c r="G31" s="21">
        <v>5.8</v>
      </c>
      <c r="H31" s="21">
        <v>5</v>
      </c>
      <c r="I31" s="21">
        <v>8.1999999999999993</v>
      </c>
      <c r="J31" s="21">
        <v>101</v>
      </c>
    </row>
    <row r="32" spans="1:10" x14ac:dyDescent="0.25">
      <c r="A32" s="26"/>
      <c r="B32" s="27" t="s">
        <v>15</v>
      </c>
      <c r="C32" s="27"/>
      <c r="D32" s="27"/>
      <c r="E32" s="27"/>
      <c r="F32" s="29">
        <v>250</v>
      </c>
      <c r="G32" s="43">
        <f>SUM(G30:G31)</f>
        <v>9.5500000000000007</v>
      </c>
      <c r="H32" s="43">
        <f t="shared" ref="H32:J32" si="1">SUM(H30:H31)</f>
        <v>9.9</v>
      </c>
      <c r="I32" s="43">
        <f t="shared" si="1"/>
        <v>45.400000000000006</v>
      </c>
      <c r="J32" s="43">
        <f t="shared" si="1"/>
        <v>309.5</v>
      </c>
    </row>
    <row r="33" spans="1:10" x14ac:dyDescent="0.25">
      <c r="A33" s="26"/>
      <c r="B33" s="27"/>
      <c r="C33" s="27"/>
      <c r="D33" s="27"/>
      <c r="E33" s="27"/>
      <c r="F33" s="28"/>
      <c r="G33" s="43"/>
      <c r="H33" s="43"/>
      <c r="I33" s="43"/>
      <c r="J33" s="43"/>
    </row>
    <row r="34" spans="1:10" x14ac:dyDescent="0.25">
      <c r="A34" s="26"/>
      <c r="B34" s="27" t="s">
        <v>21</v>
      </c>
      <c r="C34" s="27"/>
      <c r="D34" s="27"/>
      <c r="E34" s="27"/>
      <c r="F34" s="29">
        <f>F17+F27+F32</f>
        <v>1656</v>
      </c>
      <c r="G34" s="43">
        <f>G17+G27+G32</f>
        <v>58.55</v>
      </c>
      <c r="H34" s="43">
        <f t="shared" ref="H34:J34" si="2">H17+H27+H32</f>
        <v>62.16</v>
      </c>
      <c r="I34" s="43">
        <f t="shared" si="2"/>
        <v>258.96000000000004</v>
      </c>
      <c r="J34" s="43">
        <f t="shared" si="2"/>
        <v>1841.62</v>
      </c>
    </row>
    <row r="35" spans="1:10" x14ac:dyDescent="0.25">
      <c r="A35" s="26"/>
      <c r="B35" s="27"/>
      <c r="C35" s="27"/>
      <c r="D35" s="27"/>
      <c r="E35" s="27"/>
      <c r="F35" s="28"/>
      <c r="G35" s="43"/>
      <c r="H35" s="43"/>
      <c r="I35" s="43"/>
      <c r="J35" s="43"/>
    </row>
    <row r="36" spans="1:10" x14ac:dyDescent="0.25">
      <c r="A36" s="26"/>
      <c r="B36" s="27"/>
      <c r="C36" s="27"/>
      <c r="D36" s="27"/>
      <c r="E36" s="27"/>
      <c r="F36" s="28"/>
      <c r="G36" s="43"/>
      <c r="H36" s="43"/>
      <c r="I36" s="43"/>
      <c r="J36" s="43"/>
    </row>
    <row r="37" spans="1:10" x14ac:dyDescent="0.25">
      <c r="A37" s="26"/>
      <c r="B37" s="27" t="s">
        <v>22</v>
      </c>
      <c r="C37" s="27"/>
      <c r="D37" s="27"/>
      <c r="E37" s="27"/>
      <c r="F37" s="27"/>
      <c r="G37" s="48"/>
      <c r="H37" s="48"/>
      <c r="I37" s="48"/>
      <c r="J37" s="47"/>
    </row>
    <row r="38" spans="1:10" x14ac:dyDescent="0.25">
      <c r="A38" s="26"/>
      <c r="B38" s="27" t="s">
        <v>4</v>
      </c>
      <c r="C38" s="27"/>
      <c r="D38" s="27"/>
      <c r="E38" s="27"/>
      <c r="F38" s="29" t="s">
        <v>5</v>
      </c>
      <c r="G38" s="43" t="s">
        <v>6</v>
      </c>
      <c r="H38" s="43" t="s">
        <v>7</v>
      </c>
      <c r="I38" s="43" t="s">
        <v>8</v>
      </c>
      <c r="J38" s="43" t="s">
        <v>9</v>
      </c>
    </row>
    <row r="39" spans="1:10" x14ac:dyDescent="0.25">
      <c r="A39" s="26"/>
      <c r="B39" s="27" t="s">
        <v>10</v>
      </c>
      <c r="C39" s="27"/>
      <c r="D39" s="27"/>
      <c r="E39" s="27"/>
      <c r="F39" s="28"/>
      <c r="G39" s="48"/>
      <c r="H39" s="48"/>
      <c r="I39" s="48"/>
      <c r="J39" s="50"/>
    </row>
    <row r="40" spans="1:10" ht="36" x14ac:dyDescent="0.25">
      <c r="A40" s="16" t="s">
        <v>40</v>
      </c>
      <c r="B40" s="22" t="s">
        <v>110</v>
      </c>
      <c r="C40" s="22"/>
      <c r="D40" s="22"/>
      <c r="E40" s="22"/>
      <c r="F40" s="23">
        <v>200</v>
      </c>
      <c r="G40" s="21">
        <v>1.8</v>
      </c>
      <c r="H40" s="21">
        <v>0.4</v>
      </c>
      <c r="I40" s="21">
        <v>16.2</v>
      </c>
      <c r="J40" s="21">
        <v>86</v>
      </c>
    </row>
    <row r="41" spans="1:10" ht="24" x14ac:dyDescent="0.25">
      <c r="A41" s="16" t="s">
        <v>48</v>
      </c>
      <c r="B41" s="22" t="s">
        <v>27</v>
      </c>
      <c r="C41" s="22"/>
      <c r="D41" s="22"/>
      <c r="E41" s="22"/>
      <c r="F41" s="23">
        <v>10</v>
      </c>
      <c r="G41" s="21">
        <v>0.08</v>
      </c>
      <c r="H41" s="21">
        <v>7.25</v>
      </c>
      <c r="I41" s="21">
        <v>0.13</v>
      </c>
      <c r="J41" s="21">
        <v>66</v>
      </c>
    </row>
    <row r="42" spans="1:10" ht="24" x14ac:dyDescent="0.25">
      <c r="A42" s="16" t="s">
        <v>69</v>
      </c>
      <c r="B42" s="22" t="s">
        <v>29</v>
      </c>
      <c r="C42" s="22"/>
      <c r="D42" s="22"/>
      <c r="E42" s="22"/>
      <c r="F42" s="23" t="s">
        <v>115</v>
      </c>
      <c r="G42" s="21">
        <v>29.53</v>
      </c>
      <c r="H42" s="21">
        <v>23.254999999999999</v>
      </c>
      <c r="I42" s="21">
        <v>74.88</v>
      </c>
      <c r="J42" s="21">
        <v>637.64</v>
      </c>
    </row>
    <row r="43" spans="1:10" ht="24" x14ac:dyDescent="0.25">
      <c r="A43" s="16" t="s">
        <v>49</v>
      </c>
      <c r="B43" s="22" t="s">
        <v>23</v>
      </c>
      <c r="C43" s="22"/>
      <c r="D43" s="22"/>
      <c r="E43" s="22"/>
      <c r="F43" s="23">
        <v>200</v>
      </c>
      <c r="G43" s="21">
        <v>4.08</v>
      </c>
      <c r="H43" s="21">
        <v>3.54</v>
      </c>
      <c r="I43" s="21">
        <v>17.579999999999998</v>
      </c>
      <c r="J43" s="21">
        <v>118.6</v>
      </c>
    </row>
    <row r="44" spans="1:10" ht="36" x14ac:dyDescent="0.25">
      <c r="A44" s="16" t="s">
        <v>45</v>
      </c>
      <c r="B44" s="59" t="s">
        <v>14</v>
      </c>
      <c r="C44" s="59"/>
      <c r="D44" s="59"/>
      <c r="E44" s="18"/>
      <c r="F44" s="20">
        <v>50</v>
      </c>
      <c r="G44" s="19">
        <v>3.75</v>
      </c>
      <c r="H44" s="19">
        <v>1.45</v>
      </c>
      <c r="I44" s="19">
        <v>25.66</v>
      </c>
      <c r="J44" s="19">
        <v>131</v>
      </c>
    </row>
    <row r="45" spans="1:10" x14ac:dyDescent="0.25">
      <c r="A45" s="26"/>
      <c r="B45" s="27" t="s">
        <v>15</v>
      </c>
      <c r="C45" s="27"/>
      <c r="D45" s="27"/>
      <c r="E45" s="27"/>
      <c r="F45" s="29">
        <v>680</v>
      </c>
      <c r="G45" s="43">
        <f>SUM(G40:G44)</f>
        <v>39.24</v>
      </c>
      <c r="H45" s="43">
        <f t="shared" ref="H45:J45" si="3">SUM(H40:H44)</f>
        <v>35.895000000000003</v>
      </c>
      <c r="I45" s="43">
        <f t="shared" si="3"/>
        <v>134.44999999999999</v>
      </c>
      <c r="J45" s="43">
        <f t="shared" si="3"/>
        <v>1039.24</v>
      </c>
    </row>
    <row r="46" spans="1:10" x14ac:dyDescent="0.25">
      <c r="A46" s="26"/>
      <c r="B46" s="27"/>
      <c r="C46" s="27"/>
      <c r="D46" s="27"/>
      <c r="E46" s="27"/>
      <c r="F46" s="28"/>
      <c r="G46" s="43"/>
      <c r="H46" s="43"/>
      <c r="I46" s="43"/>
      <c r="J46" s="43"/>
    </row>
    <row r="47" spans="1:10" x14ac:dyDescent="0.25">
      <c r="A47" s="26"/>
      <c r="B47" s="27" t="s">
        <v>16</v>
      </c>
      <c r="C47" s="27"/>
      <c r="D47" s="27"/>
      <c r="E47" s="27"/>
      <c r="F47" s="28"/>
      <c r="G47" s="43"/>
      <c r="H47" s="43"/>
      <c r="I47" s="43"/>
      <c r="J47" s="43"/>
    </row>
    <row r="48" spans="1:10" ht="24" x14ac:dyDescent="0.25">
      <c r="A48" s="16" t="s">
        <v>121</v>
      </c>
      <c r="B48" s="31" t="s">
        <v>122</v>
      </c>
      <c r="C48" s="31"/>
      <c r="D48" s="31"/>
      <c r="E48" s="31"/>
      <c r="F48" s="32">
        <v>100</v>
      </c>
      <c r="G48" s="34">
        <v>1.4</v>
      </c>
      <c r="H48" s="34">
        <v>10.039999999999999</v>
      </c>
      <c r="I48" s="34">
        <v>7.29</v>
      </c>
      <c r="J48" s="34">
        <v>125.1</v>
      </c>
    </row>
    <row r="49" spans="1:10" ht="24" x14ac:dyDescent="0.25">
      <c r="A49" s="16" t="s">
        <v>50</v>
      </c>
      <c r="B49" s="74" t="s">
        <v>120</v>
      </c>
      <c r="C49" s="74"/>
      <c r="D49" s="74"/>
      <c r="E49" s="74"/>
      <c r="F49" s="32">
        <v>250</v>
      </c>
      <c r="G49" s="34">
        <v>1.97</v>
      </c>
      <c r="H49" s="34">
        <v>2.71</v>
      </c>
      <c r="I49" s="34">
        <v>12.11</v>
      </c>
      <c r="J49" s="34">
        <v>85.75</v>
      </c>
    </row>
    <row r="50" spans="1:10" x14ac:dyDescent="0.25">
      <c r="A50" s="16"/>
      <c r="B50" s="74"/>
      <c r="C50" s="74"/>
      <c r="D50" s="74"/>
      <c r="E50" s="74"/>
      <c r="F50" s="32"/>
      <c r="G50" s="34"/>
      <c r="H50" s="34"/>
      <c r="I50" s="34"/>
      <c r="J50" s="34"/>
    </row>
    <row r="51" spans="1:10" x14ac:dyDescent="0.25">
      <c r="A51" s="16" t="s">
        <v>52</v>
      </c>
      <c r="B51" s="22" t="s">
        <v>51</v>
      </c>
      <c r="C51" s="22"/>
      <c r="D51" s="22"/>
      <c r="E51" s="22"/>
      <c r="F51" s="23" t="s">
        <v>24</v>
      </c>
      <c r="G51" s="21">
        <v>13.9</v>
      </c>
      <c r="H51" s="21">
        <v>6.5</v>
      </c>
      <c r="I51" s="21">
        <v>4</v>
      </c>
      <c r="J51" s="21">
        <v>132</v>
      </c>
    </row>
    <row r="52" spans="1:10" ht="24" x14ac:dyDescent="0.25">
      <c r="A52" s="16" t="s">
        <v>53</v>
      </c>
      <c r="B52" s="22" t="s">
        <v>100</v>
      </c>
      <c r="C52" s="22"/>
      <c r="D52" s="22"/>
      <c r="E52" s="22"/>
      <c r="F52" s="23">
        <v>180</v>
      </c>
      <c r="G52" s="21">
        <v>6.79</v>
      </c>
      <c r="H52" s="21">
        <v>0.8</v>
      </c>
      <c r="I52" s="21">
        <v>38.299999999999997</v>
      </c>
      <c r="J52" s="21">
        <v>187.56</v>
      </c>
    </row>
    <row r="53" spans="1:10" ht="24" x14ac:dyDescent="0.25">
      <c r="A53" s="16" t="s">
        <v>47</v>
      </c>
      <c r="B53" s="63" t="s">
        <v>113</v>
      </c>
      <c r="C53" s="63"/>
      <c r="D53" s="63"/>
      <c r="E53" s="18"/>
      <c r="F53" s="18">
        <v>200</v>
      </c>
      <c r="G53" s="21">
        <v>1</v>
      </c>
      <c r="H53" s="21">
        <v>0.2</v>
      </c>
      <c r="I53" s="21">
        <v>20.2</v>
      </c>
      <c r="J53" s="21">
        <v>86.6</v>
      </c>
    </row>
    <row r="54" spans="1:10" ht="36" x14ac:dyDescent="0.25">
      <c r="A54" s="16" t="s">
        <v>46</v>
      </c>
      <c r="B54" s="30" t="s">
        <v>18</v>
      </c>
      <c r="C54" s="30"/>
      <c r="D54" s="30"/>
      <c r="E54" s="18"/>
      <c r="F54" s="18">
        <v>50</v>
      </c>
      <c r="G54" s="19">
        <v>3.3</v>
      </c>
      <c r="H54" s="19">
        <v>0.6</v>
      </c>
      <c r="I54" s="19">
        <v>19.8</v>
      </c>
      <c r="J54" s="19">
        <v>99</v>
      </c>
    </row>
    <row r="55" spans="1:10" ht="36" x14ac:dyDescent="0.25">
      <c r="A55" s="16" t="s">
        <v>45</v>
      </c>
      <c r="B55" s="59" t="s">
        <v>19</v>
      </c>
      <c r="C55" s="59"/>
      <c r="D55" s="59"/>
      <c r="E55" s="59"/>
      <c r="F55" s="20">
        <v>50</v>
      </c>
      <c r="G55" s="21">
        <v>3.8</v>
      </c>
      <c r="H55" s="21">
        <v>0.4</v>
      </c>
      <c r="I55" s="21">
        <v>24.6</v>
      </c>
      <c r="J55" s="21">
        <v>117.5</v>
      </c>
    </row>
    <row r="56" spans="1:10" x14ac:dyDescent="0.25">
      <c r="A56" s="26"/>
      <c r="B56" s="27" t="s">
        <v>15</v>
      </c>
      <c r="C56" s="27"/>
      <c r="D56" s="27"/>
      <c r="E56" s="27"/>
      <c r="F56" s="29">
        <v>930</v>
      </c>
      <c r="G56" s="43">
        <f>SUM(G48:G55)</f>
        <v>32.159999999999997</v>
      </c>
      <c r="H56" s="43">
        <f t="shared" ref="H56:J56" si="4">SUM(H48:H55)</f>
        <v>21.25</v>
      </c>
      <c r="I56" s="43">
        <f t="shared" si="4"/>
        <v>126.29999999999998</v>
      </c>
      <c r="J56" s="43">
        <f t="shared" si="4"/>
        <v>833.5100000000001</v>
      </c>
    </row>
    <row r="57" spans="1:10" x14ac:dyDescent="0.25">
      <c r="A57" s="26"/>
      <c r="B57" s="27"/>
      <c r="C57" s="27"/>
      <c r="D57" s="27"/>
      <c r="E57" s="27"/>
      <c r="F57" s="28"/>
      <c r="G57" s="43"/>
      <c r="H57" s="43"/>
      <c r="I57" s="43"/>
      <c r="J57" s="43"/>
    </row>
    <row r="58" spans="1:10" x14ac:dyDescent="0.25">
      <c r="A58" s="26"/>
      <c r="B58" s="27" t="s">
        <v>20</v>
      </c>
      <c r="C58" s="27"/>
      <c r="D58" s="27"/>
      <c r="E58" s="27"/>
      <c r="F58" s="28"/>
      <c r="G58" s="48"/>
      <c r="H58" s="48"/>
      <c r="I58" s="48"/>
      <c r="J58" s="50"/>
    </row>
    <row r="59" spans="1:10" ht="24" x14ac:dyDescent="0.25">
      <c r="A59" s="16" t="s">
        <v>54</v>
      </c>
      <c r="B59" s="22" t="s">
        <v>25</v>
      </c>
      <c r="C59" s="22"/>
      <c r="D59" s="22"/>
      <c r="E59" s="18"/>
      <c r="F59" s="18">
        <v>50</v>
      </c>
      <c r="G59" s="21">
        <v>3.64</v>
      </c>
      <c r="H59" s="21">
        <v>6.26</v>
      </c>
      <c r="I59" s="21">
        <v>21.96</v>
      </c>
      <c r="J59" s="21">
        <v>159</v>
      </c>
    </row>
    <row r="60" spans="1:10" ht="24" x14ac:dyDescent="0.25">
      <c r="A60" s="16" t="s">
        <v>84</v>
      </c>
      <c r="B60" s="22" t="s">
        <v>92</v>
      </c>
      <c r="C60" s="22"/>
      <c r="D60" s="22"/>
      <c r="E60" s="22"/>
      <c r="F60" s="60">
        <v>200</v>
      </c>
      <c r="G60" s="21">
        <v>6</v>
      </c>
      <c r="H60" s="21">
        <v>2</v>
      </c>
      <c r="I60" s="21">
        <v>8</v>
      </c>
      <c r="J60" s="21">
        <v>74</v>
      </c>
    </row>
    <row r="61" spans="1:10" x14ac:dyDescent="0.25">
      <c r="A61" s="26"/>
      <c r="B61" s="27" t="s">
        <v>15</v>
      </c>
      <c r="C61" s="27"/>
      <c r="D61" s="27"/>
      <c r="E61" s="27"/>
      <c r="F61" s="29">
        <v>250</v>
      </c>
      <c r="G61" s="43">
        <f>SUM(G59:G60)</f>
        <v>9.64</v>
      </c>
      <c r="H61" s="43">
        <f t="shared" ref="H61:J61" si="5">SUM(H59:H60)</f>
        <v>8.26</v>
      </c>
      <c r="I61" s="43">
        <f t="shared" si="5"/>
        <v>29.96</v>
      </c>
      <c r="J61" s="43">
        <f t="shared" si="5"/>
        <v>233</v>
      </c>
    </row>
    <row r="62" spans="1:10" x14ac:dyDescent="0.25">
      <c r="A62" s="16"/>
      <c r="B62" s="22"/>
      <c r="C62" s="22"/>
      <c r="D62" s="22"/>
      <c r="E62" s="22"/>
      <c r="F62" s="23"/>
      <c r="G62" s="21"/>
      <c r="H62" s="21"/>
      <c r="I62" s="21"/>
      <c r="J62" s="21"/>
    </row>
    <row r="63" spans="1:10" x14ac:dyDescent="0.25">
      <c r="A63" s="26"/>
      <c r="B63" s="27" t="s">
        <v>21</v>
      </c>
      <c r="C63" s="27"/>
      <c r="D63" s="27"/>
      <c r="E63" s="27"/>
      <c r="F63" s="29">
        <f>F45+F56+F61</f>
        <v>1860</v>
      </c>
      <c r="G63" s="43">
        <f>G45+G56+G61</f>
        <v>81.040000000000006</v>
      </c>
      <c r="H63" s="43">
        <f t="shared" ref="H63:J63" si="6">H45+H56+H61</f>
        <v>65.405000000000001</v>
      </c>
      <c r="I63" s="43">
        <f t="shared" si="6"/>
        <v>290.70999999999998</v>
      </c>
      <c r="J63" s="43">
        <f t="shared" si="6"/>
        <v>2105.75</v>
      </c>
    </row>
    <row r="64" spans="1:10" x14ac:dyDescent="0.25">
      <c r="A64" s="16"/>
      <c r="B64" s="36"/>
      <c r="C64" s="36"/>
      <c r="D64" s="36"/>
      <c r="E64" s="36"/>
      <c r="F64" s="36"/>
      <c r="G64" s="51"/>
      <c r="H64" s="51"/>
      <c r="I64" s="51"/>
      <c r="J64" s="51"/>
    </row>
    <row r="65" spans="1:10" x14ac:dyDescent="0.25">
      <c r="A65" s="16"/>
      <c r="B65" s="22"/>
      <c r="C65" s="22"/>
      <c r="D65" s="22"/>
      <c r="E65" s="22"/>
      <c r="F65" s="23"/>
      <c r="G65" s="21"/>
      <c r="H65" s="21"/>
      <c r="I65" s="21"/>
      <c r="J65" s="21"/>
    </row>
    <row r="66" spans="1:10" x14ac:dyDescent="0.25">
      <c r="A66" s="26"/>
      <c r="B66" s="27" t="s">
        <v>26</v>
      </c>
      <c r="C66" s="27"/>
      <c r="D66" s="27"/>
      <c r="E66" s="27"/>
      <c r="F66" s="27"/>
      <c r="G66" s="52"/>
      <c r="H66" s="52"/>
      <c r="I66" s="52"/>
      <c r="J66" s="53"/>
    </row>
    <row r="67" spans="1:10" x14ac:dyDescent="0.25">
      <c r="A67" s="26"/>
      <c r="B67" s="27" t="s">
        <v>4</v>
      </c>
      <c r="C67" s="27"/>
      <c r="D67" s="27"/>
      <c r="E67" s="27"/>
      <c r="F67" s="29" t="s">
        <v>5</v>
      </c>
      <c r="G67" s="43" t="s">
        <v>6</v>
      </c>
      <c r="H67" s="43" t="s">
        <v>7</v>
      </c>
      <c r="I67" s="43" t="s">
        <v>8</v>
      </c>
      <c r="J67" s="43" t="s">
        <v>9</v>
      </c>
    </row>
    <row r="68" spans="1:10" x14ac:dyDescent="0.25">
      <c r="A68" s="26"/>
      <c r="B68" s="27" t="s">
        <v>10</v>
      </c>
      <c r="C68" s="27"/>
      <c r="D68" s="27"/>
      <c r="E68" s="27"/>
      <c r="F68" s="29"/>
      <c r="G68" s="43"/>
      <c r="H68" s="43"/>
      <c r="I68" s="43"/>
      <c r="J68" s="43"/>
    </row>
    <row r="69" spans="1:10" ht="24" x14ac:dyDescent="0.25">
      <c r="A69" s="16" t="s">
        <v>41</v>
      </c>
      <c r="B69" s="22" t="s">
        <v>11</v>
      </c>
      <c r="C69" s="22"/>
      <c r="D69" s="22"/>
      <c r="E69" s="22"/>
      <c r="F69" s="23">
        <v>15</v>
      </c>
      <c r="G69" s="21">
        <v>3.95</v>
      </c>
      <c r="H69" s="21">
        <v>3.99</v>
      </c>
      <c r="I69" s="21"/>
      <c r="J69" s="21">
        <v>53</v>
      </c>
    </row>
    <row r="70" spans="1:10" ht="34.5" customHeight="1" x14ac:dyDescent="0.25">
      <c r="A70" s="16" t="s">
        <v>125</v>
      </c>
      <c r="B70" s="63" t="s">
        <v>126</v>
      </c>
      <c r="C70" s="63"/>
      <c r="D70" s="63"/>
      <c r="E70" s="63"/>
      <c r="F70" s="23" t="s">
        <v>12</v>
      </c>
      <c r="G70" s="21">
        <v>20.23</v>
      </c>
      <c r="H70" s="21">
        <v>26.17</v>
      </c>
      <c r="I70" s="21">
        <v>3.68</v>
      </c>
      <c r="J70" s="21">
        <v>331.11</v>
      </c>
    </row>
    <row r="71" spans="1:10" ht="24" x14ac:dyDescent="0.25">
      <c r="A71" s="16" t="s">
        <v>62</v>
      </c>
      <c r="B71" s="22" t="s">
        <v>55</v>
      </c>
      <c r="C71" s="22"/>
      <c r="D71" s="22"/>
      <c r="E71" s="22"/>
      <c r="F71" s="23" t="s">
        <v>30</v>
      </c>
      <c r="G71" s="21">
        <v>7.0000000000000007E-2</v>
      </c>
      <c r="H71" s="21">
        <v>0.02</v>
      </c>
      <c r="I71" s="21">
        <v>15</v>
      </c>
      <c r="J71" s="21">
        <v>60</v>
      </c>
    </row>
    <row r="72" spans="1:10" ht="36" x14ac:dyDescent="0.25">
      <c r="A72" s="16" t="s">
        <v>45</v>
      </c>
      <c r="B72" s="62" t="s">
        <v>14</v>
      </c>
      <c r="C72" s="62"/>
      <c r="D72" s="62"/>
      <c r="E72" s="18"/>
      <c r="F72" s="20">
        <v>50</v>
      </c>
      <c r="G72" s="19">
        <v>3.75</v>
      </c>
      <c r="H72" s="19">
        <v>1.45</v>
      </c>
      <c r="I72" s="19">
        <v>25.66</v>
      </c>
      <c r="J72" s="19">
        <v>131</v>
      </c>
    </row>
    <row r="73" spans="1:10" x14ac:dyDescent="0.25">
      <c r="A73" s="16"/>
      <c r="B73" s="22" t="s">
        <v>15</v>
      </c>
      <c r="C73" s="22"/>
      <c r="D73" s="22"/>
      <c r="E73" s="22"/>
      <c r="F73" s="29">
        <v>485</v>
      </c>
      <c r="G73" s="43">
        <f>SUM(G69:G72)</f>
        <v>28</v>
      </c>
      <c r="H73" s="43">
        <f t="shared" ref="H73:J73" si="7">SUM(H69:H72)</f>
        <v>31.630000000000003</v>
      </c>
      <c r="I73" s="43">
        <f t="shared" si="7"/>
        <v>44.34</v>
      </c>
      <c r="J73" s="43">
        <f t="shared" si="7"/>
        <v>575.11</v>
      </c>
    </row>
    <row r="74" spans="1:10" x14ac:dyDescent="0.25">
      <c r="A74" s="16"/>
      <c r="B74" s="22"/>
      <c r="C74" s="22"/>
      <c r="D74" s="22"/>
      <c r="E74" s="22"/>
      <c r="F74" s="23"/>
      <c r="G74" s="21"/>
      <c r="H74" s="21"/>
      <c r="I74" s="21"/>
      <c r="J74" s="21"/>
    </row>
    <row r="75" spans="1:10" x14ac:dyDescent="0.25">
      <c r="A75" s="26"/>
      <c r="B75" s="27" t="s">
        <v>16</v>
      </c>
      <c r="C75" s="27"/>
      <c r="D75" s="27"/>
      <c r="E75" s="27"/>
      <c r="F75" s="28"/>
      <c r="G75" s="43"/>
      <c r="H75" s="43"/>
      <c r="I75" s="43"/>
      <c r="J75" s="43"/>
    </row>
    <row r="76" spans="1:10" ht="35.25" customHeight="1" x14ac:dyDescent="0.25">
      <c r="A76" s="16" t="s">
        <v>111</v>
      </c>
      <c r="B76" s="73" t="s">
        <v>56</v>
      </c>
      <c r="C76" s="73"/>
      <c r="D76" s="73"/>
      <c r="E76" s="73"/>
      <c r="F76" s="23" t="s">
        <v>17</v>
      </c>
      <c r="G76" s="21">
        <v>3.78</v>
      </c>
      <c r="H76" s="21">
        <v>8.0500000000000007</v>
      </c>
      <c r="I76" s="21">
        <v>13.22</v>
      </c>
      <c r="J76" s="21">
        <v>126.11</v>
      </c>
    </row>
    <row r="77" spans="1:10" ht="24" x14ac:dyDescent="0.25">
      <c r="A77" s="16" t="s">
        <v>74</v>
      </c>
      <c r="B77" s="30" t="s">
        <v>61</v>
      </c>
      <c r="C77" s="30"/>
      <c r="D77" s="30"/>
      <c r="E77" s="18"/>
      <c r="F77" s="18">
        <v>100</v>
      </c>
      <c r="G77" s="19">
        <v>12.25</v>
      </c>
      <c r="H77" s="19">
        <v>6.75</v>
      </c>
      <c r="I77" s="19">
        <v>4.5999999999999996</v>
      </c>
      <c r="J77" s="19">
        <v>130</v>
      </c>
    </row>
    <row r="78" spans="1:10" ht="28.5" customHeight="1" x14ac:dyDescent="0.25">
      <c r="A78" s="39" t="s">
        <v>68</v>
      </c>
      <c r="B78" s="22" t="s">
        <v>95</v>
      </c>
      <c r="C78" s="22"/>
      <c r="D78" s="22"/>
      <c r="E78" s="22"/>
      <c r="F78" s="23" t="s">
        <v>32</v>
      </c>
      <c r="G78" s="21">
        <v>3.87</v>
      </c>
      <c r="H78" s="21">
        <v>8.6300000000000008</v>
      </c>
      <c r="I78" s="21">
        <v>22.56</v>
      </c>
      <c r="J78" s="21">
        <v>191.4</v>
      </c>
    </row>
    <row r="79" spans="1:10" ht="28.5" customHeight="1" x14ac:dyDescent="0.25">
      <c r="A79" s="39" t="s">
        <v>68</v>
      </c>
      <c r="B79" s="63" t="s">
        <v>123</v>
      </c>
      <c r="C79" s="63"/>
      <c r="D79" s="63"/>
      <c r="E79" s="63"/>
      <c r="F79" s="23">
        <v>50</v>
      </c>
      <c r="G79" s="21">
        <v>0.45300000000000001</v>
      </c>
      <c r="H79" s="21">
        <v>2.351</v>
      </c>
      <c r="I79" s="21">
        <v>2.9620000000000002</v>
      </c>
      <c r="J79" s="21">
        <v>34.799999999999997</v>
      </c>
    </row>
    <row r="80" spans="1:10" ht="30" x14ac:dyDescent="0.25">
      <c r="A80" s="35" t="s">
        <v>124</v>
      </c>
      <c r="B80" s="22" t="s">
        <v>38</v>
      </c>
      <c r="C80" s="22"/>
      <c r="D80" s="22"/>
      <c r="E80" s="22"/>
      <c r="F80" s="23">
        <v>200</v>
      </c>
      <c r="G80" s="58">
        <v>0.78</v>
      </c>
      <c r="H80" s="58">
        <v>4.5999999999999999E-2</v>
      </c>
      <c r="I80" s="58">
        <v>27.64</v>
      </c>
      <c r="J80" s="58">
        <v>114.8</v>
      </c>
    </row>
    <row r="81" spans="1:10" ht="36" x14ac:dyDescent="0.25">
      <c r="A81" s="16" t="s">
        <v>46</v>
      </c>
      <c r="B81" s="30" t="s">
        <v>18</v>
      </c>
      <c r="C81" s="30"/>
      <c r="D81" s="30"/>
      <c r="E81" s="18"/>
      <c r="F81" s="18">
        <v>50</v>
      </c>
      <c r="G81" s="19">
        <v>3.3</v>
      </c>
      <c r="H81" s="19">
        <v>0.6</v>
      </c>
      <c r="I81" s="19">
        <v>19.8</v>
      </c>
      <c r="J81" s="19">
        <v>99</v>
      </c>
    </row>
    <row r="82" spans="1:10" ht="36" x14ac:dyDescent="0.25">
      <c r="A82" s="16" t="s">
        <v>45</v>
      </c>
      <c r="B82" s="62" t="s">
        <v>19</v>
      </c>
      <c r="C82" s="62"/>
      <c r="D82" s="62"/>
      <c r="E82" s="62"/>
      <c r="F82" s="20">
        <v>50</v>
      </c>
      <c r="G82" s="21">
        <v>3.8</v>
      </c>
      <c r="H82" s="21">
        <v>0.4</v>
      </c>
      <c r="I82" s="21">
        <v>24.6</v>
      </c>
      <c r="J82" s="21">
        <v>117.5</v>
      </c>
    </row>
    <row r="83" spans="1:10" x14ac:dyDescent="0.25">
      <c r="A83" s="26"/>
      <c r="B83" s="27" t="s">
        <v>15</v>
      </c>
      <c r="C83" s="33"/>
      <c r="D83" s="33"/>
      <c r="E83" s="33"/>
      <c r="F83" s="29">
        <v>906</v>
      </c>
      <c r="G83" s="43">
        <f>SUM(G76:G82)</f>
        <v>28.233000000000004</v>
      </c>
      <c r="H83" s="43">
        <f t="shared" ref="H83:J83" si="8">SUM(H76:H82)</f>
        <v>26.826999999999998</v>
      </c>
      <c r="I83" s="43">
        <f t="shared" si="8"/>
        <v>115.38200000000001</v>
      </c>
      <c r="J83" s="43">
        <f t="shared" si="8"/>
        <v>813.61</v>
      </c>
    </row>
    <row r="84" spans="1:10" x14ac:dyDescent="0.25">
      <c r="A84" s="26"/>
      <c r="B84" s="27"/>
      <c r="C84" s="33"/>
      <c r="D84" s="33"/>
      <c r="E84" s="33"/>
      <c r="F84" s="40"/>
      <c r="G84" s="43"/>
      <c r="H84" s="43"/>
      <c r="I84" s="43"/>
      <c r="J84" s="43"/>
    </row>
    <row r="85" spans="1:10" x14ac:dyDescent="0.25">
      <c r="A85" s="26"/>
      <c r="B85" s="27" t="s">
        <v>20</v>
      </c>
      <c r="C85" s="27"/>
      <c r="D85" s="27"/>
      <c r="E85" s="27"/>
      <c r="F85" s="28"/>
      <c r="G85" s="48"/>
      <c r="H85" s="48"/>
      <c r="I85" s="48"/>
      <c r="J85" s="50"/>
    </row>
    <row r="86" spans="1:10" ht="30.75" customHeight="1" x14ac:dyDescent="0.25">
      <c r="A86" s="16" t="s">
        <v>80</v>
      </c>
      <c r="B86" s="63" t="s">
        <v>64</v>
      </c>
      <c r="C86" s="63"/>
      <c r="D86" s="63"/>
      <c r="E86" s="63"/>
      <c r="F86" s="23">
        <v>50</v>
      </c>
      <c r="G86" s="57">
        <v>3.2</v>
      </c>
      <c r="H86" s="57">
        <v>3.1</v>
      </c>
      <c r="I86" s="57">
        <v>24</v>
      </c>
      <c r="J86" s="57">
        <v>136</v>
      </c>
    </row>
    <row r="87" spans="1:10" ht="24" x14ac:dyDescent="0.25">
      <c r="A87" s="16" t="s">
        <v>47</v>
      </c>
      <c r="B87" s="22" t="s">
        <v>113</v>
      </c>
      <c r="C87" s="22"/>
      <c r="D87" s="22"/>
      <c r="E87" s="18"/>
      <c r="F87" s="20">
        <v>200</v>
      </c>
      <c r="G87" s="21">
        <v>1</v>
      </c>
      <c r="H87" s="21">
        <v>0.2</v>
      </c>
      <c r="I87" s="21">
        <v>20.2</v>
      </c>
      <c r="J87" s="21">
        <v>86.6</v>
      </c>
    </row>
    <row r="88" spans="1:10" x14ac:dyDescent="0.25">
      <c r="A88" s="26"/>
      <c r="B88" s="27" t="s">
        <v>15</v>
      </c>
      <c r="C88" s="27"/>
      <c r="D88" s="27"/>
      <c r="E88" s="27"/>
      <c r="F88" s="29">
        <v>250</v>
      </c>
      <c r="G88" s="43">
        <f>SUM(G86:G87)</f>
        <v>4.2</v>
      </c>
      <c r="H88" s="43">
        <f t="shared" ref="H88:J88" si="9">SUM(H86:H87)</f>
        <v>3.3000000000000003</v>
      </c>
      <c r="I88" s="43">
        <f t="shared" si="9"/>
        <v>44.2</v>
      </c>
      <c r="J88" s="43">
        <f t="shared" si="9"/>
        <v>222.6</v>
      </c>
    </row>
    <row r="89" spans="1:10" x14ac:dyDescent="0.25">
      <c r="A89" s="16"/>
      <c r="B89" s="22"/>
      <c r="C89" s="22"/>
      <c r="D89" s="22"/>
      <c r="E89" s="22"/>
      <c r="F89" s="23"/>
      <c r="G89" s="21"/>
      <c r="H89" s="21"/>
      <c r="I89" s="21"/>
      <c r="J89" s="21"/>
    </row>
    <row r="90" spans="1:10" x14ac:dyDescent="0.25">
      <c r="A90" s="26"/>
      <c r="B90" s="27" t="s">
        <v>21</v>
      </c>
      <c r="C90" s="27"/>
      <c r="D90" s="27"/>
      <c r="E90" s="27"/>
      <c r="F90" s="29">
        <f>F73+F83+F88</f>
        <v>1641</v>
      </c>
      <c r="G90" s="43">
        <f>G73+G83+G88</f>
        <v>60.433000000000007</v>
      </c>
      <c r="H90" s="43">
        <f t="shared" ref="H90:J90" si="10">H73+H83+H88</f>
        <v>61.756999999999998</v>
      </c>
      <c r="I90" s="43">
        <f t="shared" si="10"/>
        <v>203.92200000000003</v>
      </c>
      <c r="J90" s="43">
        <f t="shared" si="10"/>
        <v>1611.32</v>
      </c>
    </row>
    <row r="91" spans="1:10" x14ac:dyDescent="0.25">
      <c r="A91" s="16"/>
      <c r="B91" s="41"/>
      <c r="C91" s="41"/>
      <c r="D91" s="41"/>
      <c r="E91" s="41"/>
      <c r="F91" s="42"/>
      <c r="G91" s="54"/>
      <c r="H91" s="54"/>
      <c r="I91" s="54"/>
      <c r="J91" s="55"/>
    </row>
    <row r="92" spans="1:10" x14ac:dyDescent="0.25">
      <c r="A92" s="16"/>
      <c r="B92" s="41"/>
      <c r="C92" s="41"/>
      <c r="D92" s="41"/>
      <c r="E92" s="41"/>
      <c r="F92" s="42"/>
      <c r="G92" s="54"/>
      <c r="H92" s="54"/>
      <c r="I92" s="54"/>
      <c r="J92" s="55"/>
    </row>
    <row r="93" spans="1:10" x14ac:dyDescent="0.25">
      <c r="A93" s="26"/>
      <c r="B93" s="27" t="s">
        <v>28</v>
      </c>
      <c r="C93" s="27"/>
      <c r="D93" s="27"/>
      <c r="E93" s="27"/>
      <c r="F93" s="27"/>
      <c r="G93" s="52"/>
      <c r="H93" s="52"/>
      <c r="I93" s="52"/>
      <c r="J93" s="53"/>
    </row>
    <row r="94" spans="1:10" x14ac:dyDescent="0.25">
      <c r="A94" s="26"/>
      <c r="B94" s="27" t="s">
        <v>4</v>
      </c>
      <c r="C94" s="27"/>
      <c r="D94" s="27"/>
      <c r="E94" s="27"/>
      <c r="F94" s="29" t="s">
        <v>5</v>
      </c>
      <c r="G94" s="43" t="s">
        <v>6</v>
      </c>
      <c r="H94" s="43" t="s">
        <v>7</v>
      </c>
      <c r="I94" s="43" t="s">
        <v>8</v>
      </c>
      <c r="J94" s="43" t="s">
        <v>9</v>
      </c>
    </row>
    <row r="95" spans="1:10" x14ac:dyDescent="0.25">
      <c r="A95" s="26"/>
      <c r="B95" s="27" t="s">
        <v>10</v>
      </c>
      <c r="C95" s="27"/>
      <c r="D95" s="27"/>
      <c r="E95" s="27"/>
      <c r="F95" s="28"/>
      <c r="G95" s="48"/>
      <c r="H95" s="48"/>
      <c r="I95" s="48"/>
      <c r="J95" s="50"/>
    </row>
    <row r="96" spans="1:10" ht="36" x14ac:dyDescent="0.25">
      <c r="A96" s="16" t="s">
        <v>40</v>
      </c>
      <c r="B96" s="63" t="s">
        <v>112</v>
      </c>
      <c r="C96" s="63"/>
      <c r="D96" s="63"/>
      <c r="E96" s="63"/>
      <c r="F96" s="23">
        <v>200</v>
      </c>
      <c r="G96" s="21">
        <v>3</v>
      </c>
      <c r="H96" s="21">
        <v>1</v>
      </c>
      <c r="I96" s="21">
        <v>42</v>
      </c>
      <c r="J96" s="21">
        <v>192</v>
      </c>
    </row>
    <row r="97" spans="1:10" ht="24" x14ac:dyDescent="0.25">
      <c r="A97" s="16" t="s">
        <v>41</v>
      </c>
      <c r="B97" s="63" t="s">
        <v>11</v>
      </c>
      <c r="C97" s="63"/>
      <c r="D97" s="63"/>
      <c r="E97" s="63"/>
      <c r="F97" s="23">
        <v>15</v>
      </c>
      <c r="G97" s="21">
        <v>3.95</v>
      </c>
      <c r="H97" s="21">
        <v>3.99</v>
      </c>
      <c r="I97" s="21"/>
      <c r="J97" s="21">
        <v>51.5</v>
      </c>
    </row>
    <row r="98" spans="1:10" ht="41.25" customHeight="1" x14ac:dyDescent="0.25">
      <c r="A98" s="35" t="s">
        <v>129</v>
      </c>
      <c r="B98" s="63" t="s">
        <v>127</v>
      </c>
      <c r="F98" s="65" t="s">
        <v>128</v>
      </c>
      <c r="G98" s="64">
        <v>7.47</v>
      </c>
      <c r="H98" s="64">
        <v>8.3580000000000005</v>
      </c>
      <c r="I98" s="64">
        <v>45.3</v>
      </c>
      <c r="J98" s="64">
        <v>289.5</v>
      </c>
    </row>
    <row r="99" spans="1:10" ht="31.5" customHeight="1" x14ac:dyDescent="0.25">
      <c r="A99" s="35" t="s">
        <v>70</v>
      </c>
      <c r="B99" s="22" t="s">
        <v>13</v>
      </c>
      <c r="C99" s="22"/>
      <c r="D99" s="22"/>
      <c r="E99" s="22"/>
      <c r="F99" s="23">
        <v>200</v>
      </c>
      <c r="G99" s="21">
        <v>3.17</v>
      </c>
      <c r="H99" s="21">
        <v>2.68</v>
      </c>
      <c r="I99" s="21">
        <v>15.94</v>
      </c>
      <c r="J99" s="21">
        <v>100.6</v>
      </c>
    </row>
    <row r="100" spans="1:10" ht="36" x14ac:dyDescent="0.25">
      <c r="A100" s="16" t="s">
        <v>45</v>
      </c>
      <c r="B100" s="62" t="s">
        <v>14</v>
      </c>
      <c r="C100" s="62"/>
      <c r="D100" s="62"/>
      <c r="E100" s="18"/>
      <c r="F100" s="20">
        <v>50</v>
      </c>
      <c r="G100" s="19">
        <v>3.75</v>
      </c>
      <c r="H100" s="19">
        <v>1.45</v>
      </c>
      <c r="I100" s="19">
        <v>25.66</v>
      </c>
      <c r="J100" s="19">
        <v>131</v>
      </c>
    </row>
    <row r="101" spans="1:10" x14ac:dyDescent="0.25">
      <c r="A101" s="26"/>
      <c r="B101" s="27" t="s">
        <v>15</v>
      </c>
      <c r="C101" s="27"/>
      <c r="D101" s="27"/>
      <c r="E101" s="27"/>
      <c r="F101" s="29">
        <v>670</v>
      </c>
      <c r="G101" s="43">
        <f>SUM(G96:G100)</f>
        <v>21.34</v>
      </c>
      <c r="H101" s="43">
        <f t="shared" ref="H101:J101" si="11">SUM(H96:H100)</f>
        <v>17.478000000000002</v>
      </c>
      <c r="I101" s="43">
        <f t="shared" si="11"/>
        <v>128.9</v>
      </c>
      <c r="J101" s="43">
        <f t="shared" si="11"/>
        <v>764.6</v>
      </c>
    </row>
    <row r="102" spans="1:10" x14ac:dyDescent="0.25">
      <c r="A102" s="26"/>
      <c r="B102" s="27"/>
      <c r="C102" s="27"/>
      <c r="D102" s="27"/>
      <c r="E102" s="27"/>
      <c r="F102" s="29"/>
      <c r="G102" s="43"/>
      <c r="H102" s="43"/>
      <c r="I102" s="43"/>
      <c r="J102" s="43"/>
    </row>
    <row r="103" spans="1:10" x14ac:dyDescent="0.25">
      <c r="A103" s="16"/>
      <c r="B103" s="22"/>
      <c r="C103" s="22"/>
      <c r="D103" s="22"/>
      <c r="E103" s="22"/>
      <c r="F103" s="23"/>
      <c r="G103" s="21"/>
      <c r="H103" s="21"/>
      <c r="I103" s="21"/>
      <c r="J103" s="21"/>
    </row>
    <row r="104" spans="1:10" x14ac:dyDescent="0.25">
      <c r="A104" s="26"/>
      <c r="B104" s="27" t="s">
        <v>16</v>
      </c>
      <c r="C104" s="27"/>
      <c r="D104" s="27"/>
      <c r="E104" s="27"/>
      <c r="F104" s="28"/>
      <c r="G104" s="43"/>
      <c r="H104" s="43"/>
      <c r="I104" s="43"/>
      <c r="J104" s="49"/>
    </row>
    <row r="105" spans="1:10" ht="24" customHeight="1" x14ac:dyDescent="0.25">
      <c r="A105" s="16" t="s">
        <v>71</v>
      </c>
      <c r="B105" s="73" t="s">
        <v>83</v>
      </c>
      <c r="C105" s="73"/>
      <c r="D105" s="73"/>
      <c r="E105" s="73"/>
      <c r="F105" s="23">
        <v>250</v>
      </c>
      <c r="G105" s="21">
        <v>2.57</v>
      </c>
      <c r="H105" s="21">
        <v>5.54</v>
      </c>
      <c r="I105" s="21">
        <v>11.62</v>
      </c>
      <c r="J105" s="21">
        <v>115.75</v>
      </c>
    </row>
    <row r="106" spans="1:10" ht="9.75" customHeight="1" x14ac:dyDescent="0.25">
      <c r="A106" s="16"/>
      <c r="B106" s="73"/>
      <c r="C106" s="73"/>
      <c r="D106" s="73"/>
      <c r="E106" s="73"/>
      <c r="F106" s="23"/>
      <c r="G106" s="21"/>
      <c r="H106" s="21"/>
      <c r="I106" s="21"/>
      <c r="J106" s="21"/>
    </row>
    <row r="107" spans="1:10" ht="28.5" customHeight="1" x14ac:dyDescent="0.25">
      <c r="A107" s="16" t="s">
        <v>72</v>
      </c>
      <c r="B107" s="71" t="s">
        <v>58</v>
      </c>
      <c r="C107" s="71"/>
      <c r="D107" s="71"/>
      <c r="E107" s="71"/>
      <c r="F107" s="32" t="s">
        <v>24</v>
      </c>
      <c r="G107" s="34">
        <v>8.6999999999999993</v>
      </c>
      <c r="H107" s="34">
        <v>7.7</v>
      </c>
      <c r="I107" s="34">
        <v>8.6</v>
      </c>
      <c r="J107" s="34">
        <v>138.69999999999999</v>
      </c>
    </row>
    <row r="108" spans="1:10" ht="25.5" customHeight="1" x14ac:dyDescent="0.25">
      <c r="A108" s="16" t="s">
        <v>76</v>
      </c>
      <c r="B108" s="31" t="s">
        <v>106</v>
      </c>
      <c r="C108" s="31"/>
      <c r="D108" s="31"/>
      <c r="E108" s="31"/>
      <c r="F108" s="32">
        <v>180</v>
      </c>
      <c r="G108" s="34">
        <v>10.52</v>
      </c>
      <c r="H108" s="34">
        <v>2.76</v>
      </c>
      <c r="I108" s="34">
        <v>47.68</v>
      </c>
      <c r="J108" s="34">
        <v>296.39999999999998</v>
      </c>
    </row>
    <row r="109" spans="1:10" ht="25.5" customHeight="1" x14ac:dyDescent="0.25">
      <c r="A109" s="16" t="s">
        <v>101</v>
      </c>
      <c r="B109" s="31" t="s">
        <v>102</v>
      </c>
      <c r="C109" s="31"/>
      <c r="D109" s="31"/>
      <c r="E109" s="31"/>
      <c r="F109" s="32">
        <v>45</v>
      </c>
      <c r="G109" s="34">
        <v>1.34</v>
      </c>
      <c r="H109" s="34">
        <v>2.34</v>
      </c>
      <c r="I109" s="34">
        <v>2.82</v>
      </c>
      <c r="J109" s="34">
        <v>37.619999999999997</v>
      </c>
    </row>
    <row r="110" spans="1:10" ht="24" x14ac:dyDescent="0.25">
      <c r="A110" s="16" t="s">
        <v>47</v>
      </c>
      <c r="B110" s="63" t="s">
        <v>113</v>
      </c>
      <c r="C110" s="63"/>
      <c r="D110" s="63"/>
      <c r="E110" s="18"/>
      <c r="F110" s="18">
        <v>200</v>
      </c>
      <c r="G110" s="21">
        <v>1</v>
      </c>
      <c r="H110" s="21">
        <v>0.2</v>
      </c>
      <c r="I110" s="21">
        <v>20.2</v>
      </c>
      <c r="J110" s="21">
        <v>86.6</v>
      </c>
    </row>
    <row r="111" spans="1:10" ht="36" x14ac:dyDescent="0.25">
      <c r="A111" s="16" t="s">
        <v>46</v>
      </c>
      <c r="B111" s="30" t="s">
        <v>18</v>
      </c>
      <c r="C111" s="30"/>
      <c r="D111" s="30"/>
      <c r="E111" s="18"/>
      <c r="F111" s="18">
        <v>50</v>
      </c>
      <c r="G111" s="19">
        <v>3.3</v>
      </c>
      <c r="H111" s="19">
        <v>0.6</v>
      </c>
      <c r="I111" s="19">
        <v>19.8</v>
      </c>
      <c r="J111" s="19">
        <v>99</v>
      </c>
    </row>
    <row r="112" spans="1:10" ht="36" x14ac:dyDescent="0.25">
      <c r="A112" s="16" t="s">
        <v>45</v>
      </c>
      <c r="B112" s="62" t="s">
        <v>19</v>
      </c>
      <c r="C112" s="62"/>
      <c r="D112" s="62"/>
      <c r="E112" s="62"/>
      <c r="F112" s="20">
        <v>50</v>
      </c>
      <c r="G112" s="21">
        <v>3.8</v>
      </c>
      <c r="H112" s="21">
        <v>0.4</v>
      </c>
      <c r="I112" s="21">
        <v>24.6</v>
      </c>
      <c r="J112" s="21">
        <v>117.5</v>
      </c>
    </row>
    <row r="113" spans="1:10" x14ac:dyDescent="0.25">
      <c r="A113" s="26"/>
      <c r="B113" s="27" t="s">
        <v>15</v>
      </c>
      <c r="C113" s="27"/>
      <c r="D113" s="27"/>
      <c r="E113" s="27"/>
      <c r="F113" s="29">
        <v>875</v>
      </c>
      <c r="G113" s="43">
        <f>SUM(G105:G112)</f>
        <v>31.23</v>
      </c>
      <c r="H113" s="43">
        <f t="shared" ref="H113:J113" si="12">SUM(H105:H112)</f>
        <v>19.54</v>
      </c>
      <c r="I113" s="43">
        <f t="shared" si="12"/>
        <v>135.32</v>
      </c>
      <c r="J113" s="43">
        <f t="shared" si="12"/>
        <v>891.56999999999994</v>
      </c>
    </row>
    <row r="114" spans="1:10" x14ac:dyDescent="0.25">
      <c r="A114" s="16"/>
      <c r="B114" s="22"/>
      <c r="C114" s="22"/>
      <c r="D114" s="22"/>
      <c r="E114" s="22"/>
      <c r="F114" s="23"/>
      <c r="G114" s="21"/>
      <c r="H114" s="21"/>
      <c r="I114" s="21"/>
      <c r="J114" s="21"/>
    </row>
    <row r="115" spans="1:10" x14ac:dyDescent="0.25">
      <c r="A115" s="26"/>
      <c r="B115" s="27" t="s">
        <v>20</v>
      </c>
      <c r="C115" s="27"/>
      <c r="D115" s="27"/>
      <c r="E115" s="27"/>
      <c r="F115" s="28"/>
      <c r="G115" s="48"/>
      <c r="H115" s="48"/>
      <c r="I115" s="48"/>
      <c r="J115" s="50"/>
    </row>
    <row r="116" spans="1:10" ht="24" x14ac:dyDescent="0.25">
      <c r="A116" s="17" t="s">
        <v>54</v>
      </c>
      <c r="B116" s="63" t="s">
        <v>37</v>
      </c>
      <c r="C116" s="63"/>
      <c r="D116" s="63"/>
      <c r="E116" s="18"/>
      <c r="F116" s="18">
        <v>50</v>
      </c>
      <c r="G116" s="21">
        <v>3.64</v>
      </c>
      <c r="H116" s="21">
        <v>6.26</v>
      </c>
      <c r="I116" s="21">
        <v>21.96</v>
      </c>
      <c r="J116" s="21">
        <v>159</v>
      </c>
    </row>
    <row r="117" spans="1:10" ht="24" x14ac:dyDescent="0.25">
      <c r="A117" s="16" t="s">
        <v>86</v>
      </c>
      <c r="B117" s="22" t="s">
        <v>85</v>
      </c>
      <c r="C117" s="22"/>
      <c r="D117" s="22"/>
      <c r="E117" s="22"/>
      <c r="F117" s="60">
        <v>200</v>
      </c>
      <c r="G117" s="21">
        <v>5.8</v>
      </c>
      <c r="H117" s="21">
        <v>5</v>
      </c>
      <c r="I117" s="21">
        <v>8</v>
      </c>
      <c r="J117" s="21">
        <v>100</v>
      </c>
    </row>
    <row r="118" spans="1:10" x14ac:dyDescent="0.25">
      <c r="A118" s="26"/>
      <c r="B118" s="27" t="s">
        <v>15</v>
      </c>
      <c r="C118" s="27"/>
      <c r="D118" s="27"/>
      <c r="E118" s="27"/>
      <c r="F118" s="29">
        <v>250</v>
      </c>
      <c r="G118" s="43">
        <f>SUM(G116:G117)</f>
        <v>9.44</v>
      </c>
      <c r="H118" s="43">
        <f t="shared" ref="H118:J118" si="13">SUM(H116:H117)</f>
        <v>11.26</v>
      </c>
      <c r="I118" s="43">
        <f t="shared" si="13"/>
        <v>29.96</v>
      </c>
      <c r="J118" s="43">
        <f t="shared" si="13"/>
        <v>259</v>
      </c>
    </row>
    <row r="119" spans="1:10" x14ac:dyDescent="0.25">
      <c r="A119" s="16"/>
      <c r="B119" s="22"/>
      <c r="C119" s="22"/>
      <c r="D119" s="22"/>
      <c r="E119" s="22"/>
      <c r="F119" s="23"/>
      <c r="G119" s="21"/>
      <c r="H119" s="21"/>
      <c r="I119" s="21"/>
      <c r="J119" s="21"/>
    </row>
    <row r="120" spans="1:10" x14ac:dyDescent="0.25">
      <c r="A120" s="26"/>
      <c r="B120" s="27" t="s">
        <v>21</v>
      </c>
      <c r="C120" s="27"/>
      <c r="D120" s="27"/>
      <c r="E120" s="27"/>
      <c r="F120" s="29">
        <f>F101+F113+F118</f>
        <v>1795</v>
      </c>
      <c r="G120" s="43">
        <f>G101+G113+G118</f>
        <v>62.01</v>
      </c>
      <c r="H120" s="43">
        <f t="shared" ref="H120:J120" si="14">H101+H113+H118</f>
        <v>48.277999999999999</v>
      </c>
      <c r="I120" s="43">
        <f t="shared" si="14"/>
        <v>294.18</v>
      </c>
      <c r="J120" s="43">
        <f t="shared" si="14"/>
        <v>1915.17</v>
      </c>
    </row>
    <row r="121" spans="1:10" x14ac:dyDescent="0.25">
      <c r="A121" s="16"/>
      <c r="B121" s="22"/>
      <c r="C121" s="22"/>
      <c r="D121" s="22"/>
      <c r="E121" s="22"/>
      <c r="F121" s="22"/>
      <c r="G121" s="46"/>
      <c r="H121" s="46"/>
      <c r="I121" s="46"/>
      <c r="J121" s="45"/>
    </row>
    <row r="122" spans="1:10" x14ac:dyDescent="0.25">
      <c r="A122" s="16"/>
      <c r="B122" s="22"/>
      <c r="C122" s="22"/>
      <c r="D122" s="22"/>
      <c r="E122" s="22"/>
      <c r="F122" s="23"/>
      <c r="G122" s="24"/>
      <c r="H122" s="24"/>
      <c r="I122" s="25"/>
      <c r="J122" s="24"/>
    </row>
    <row r="123" spans="1:10" x14ac:dyDescent="0.25">
      <c r="A123" s="26"/>
      <c r="B123" s="27" t="s">
        <v>34</v>
      </c>
      <c r="C123" s="27"/>
      <c r="D123" s="27"/>
      <c r="E123" s="27"/>
      <c r="F123" s="27"/>
      <c r="G123" s="37"/>
      <c r="H123" s="37"/>
      <c r="I123" s="37"/>
      <c r="J123" s="38"/>
    </row>
    <row r="124" spans="1:10" x14ac:dyDescent="0.25">
      <c r="A124" s="26"/>
      <c r="B124" s="27" t="s">
        <v>4</v>
      </c>
      <c r="C124" s="27"/>
      <c r="D124" s="27"/>
      <c r="E124" s="27"/>
      <c r="F124" s="29" t="s">
        <v>5</v>
      </c>
      <c r="G124" s="43" t="s">
        <v>6</v>
      </c>
      <c r="H124" s="43" t="s">
        <v>7</v>
      </c>
      <c r="I124" s="43" t="s">
        <v>8</v>
      </c>
      <c r="J124" s="43" t="s">
        <v>9</v>
      </c>
    </row>
    <row r="125" spans="1:10" x14ac:dyDescent="0.25">
      <c r="A125" s="16"/>
      <c r="B125" s="27" t="s">
        <v>10</v>
      </c>
      <c r="C125" s="27"/>
      <c r="D125" s="27"/>
      <c r="E125" s="27"/>
      <c r="F125" s="29"/>
      <c r="G125" s="43"/>
      <c r="H125" s="43"/>
      <c r="I125" s="43"/>
      <c r="J125" s="43"/>
    </row>
    <row r="126" spans="1:10" ht="36" x14ac:dyDescent="0.25">
      <c r="A126" s="16" t="s">
        <v>40</v>
      </c>
      <c r="B126" s="22" t="s">
        <v>59</v>
      </c>
      <c r="C126" s="22"/>
      <c r="D126" s="22"/>
      <c r="E126" s="22"/>
      <c r="F126" s="23">
        <v>200</v>
      </c>
      <c r="G126" s="21">
        <v>1.6</v>
      </c>
      <c r="H126" s="21">
        <v>0.4</v>
      </c>
      <c r="I126" s="21">
        <v>15</v>
      </c>
      <c r="J126" s="21">
        <v>76</v>
      </c>
    </row>
    <row r="127" spans="1:10" ht="24" x14ac:dyDescent="0.25">
      <c r="A127" s="16" t="s">
        <v>48</v>
      </c>
      <c r="B127" s="63" t="s">
        <v>27</v>
      </c>
      <c r="C127" s="63"/>
      <c r="D127" s="63"/>
      <c r="E127" s="63"/>
      <c r="F127" s="23">
        <v>10</v>
      </c>
      <c r="G127" s="21">
        <v>0.08</v>
      </c>
      <c r="H127" s="21">
        <v>7.25</v>
      </c>
      <c r="I127" s="21">
        <v>0.13</v>
      </c>
      <c r="J127" s="21">
        <v>66</v>
      </c>
    </row>
    <row r="128" spans="1:10" ht="24" x14ac:dyDescent="0.25">
      <c r="A128" s="16" t="s">
        <v>60</v>
      </c>
      <c r="B128" s="22" t="s">
        <v>87</v>
      </c>
      <c r="C128" s="22"/>
      <c r="D128" s="22"/>
      <c r="E128" s="22"/>
      <c r="F128" s="23" t="s">
        <v>12</v>
      </c>
      <c r="G128" s="21">
        <v>6.04</v>
      </c>
      <c r="H128" s="21">
        <v>7.56</v>
      </c>
      <c r="I128" s="21">
        <v>33.42</v>
      </c>
      <c r="J128" s="21">
        <v>227</v>
      </c>
    </row>
    <row r="129" spans="1:10" ht="24" x14ac:dyDescent="0.25">
      <c r="A129" s="16" t="s">
        <v>43</v>
      </c>
      <c r="B129" s="22" t="s">
        <v>88</v>
      </c>
      <c r="C129" s="22"/>
      <c r="D129" s="22"/>
      <c r="E129" s="22"/>
      <c r="F129" s="23" t="s">
        <v>39</v>
      </c>
      <c r="G129" s="21">
        <v>1.52</v>
      </c>
      <c r="H129" s="21">
        <v>1.35</v>
      </c>
      <c r="I129" s="21">
        <v>15.9</v>
      </c>
      <c r="J129" s="21">
        <v>81</v>
      </c>
    </row>
    <row r="130" spans="1:10" ht="36" x14ac:dyDescent="0.25">
      <c r="A130" s="16" t="s">
        <v>45</v>
      </c>
      <c r="B130" s="62" t="s">
        <v>14</v>
      </c>
      <c r="C130" s="62"/>
      <c r="D130" s="62"/>
      <c r="E130" s="18"/>
      <c r="F130" s="20">
        <v>50</v>
      </c>
      <c r="G130" s="19">
        <v>3.75</v>
      </c>
      <c r="H130" s="19">
        <v>1.45</v>
      </c>
      <c r="I130" s="19">
        <v>25.66</v>
      </c>
      <c r="J130" s="19">
        <v>131</v>
      </c>
    </row>
    <row r="131" spans="1:10" x14ac:dyDescent="0.25">
      <c r="A131" s="16"/>
      <c r="B131" s="27" t="s">
        <v>15</v>
      </c>
      <c r="C131" s="27"/>
      <c r="D131" s="27"/>
      <c r="E131" s="27"/>
      <c r="F131" s="29">
        <v>680</v>
      </c>
      <c r="G131" s="43">
        <f>SUM(G126:G130)</f>
        <v>12.99</v>
      </c>
      <c r="H131" s="43">
        <f t="shared" ref="H131:J131" si="15">SUM(H126:H130)</f>
        <v>18.010000000000002</v>
      </c>
      <c r="I131" s="43">
        <f t="shared" si="15"/>
        <v>90.11</v>
      </c>
      <c r="J131" s="43">
        <f t="shared" si="15"/>
        <v>581</v>
      </c>
    </row>
    <row r="132" spans="1:10" x14ac:dyDescent="0.25">
      <c r="A132" s="16"/>
      <c r="B132" s="27"/>
      <c r="C132" s="27"/>
      <c r="D132" s="27"/>
      <c r="E132" s="27"/>
      <c r="F132" s="28"/>
      <c r="G132" s="43"/>
      <c r="H132" s="43"/>
      <c r="I132" s="43"/>
      <c r="J132" s="43"/>
    </row>
    <row r="133" spans="1:10" x14ac:dyDescent="0.25">
      <c r="A133" s="16"/>
      <c r="B133" s="27" t="s">
        <v>16</v>
      </c>
      <c r="C133" s="22"/>
      <c r="D133" s="22"/>
      <c r="E133" s="22"/>
      <c r="F133" s="22"/>
      <c r="G133" s="21"/>
      <c r="H133" s="21"/>
      <c r="I133" s="21"/>
      <c r="J133" s="56"/>
    </row>
    <row r="134" spans="1:10" ht="26.25" customHeight="1" x14ac:dyDescent="0.25">
      <c r="A134" s="17" t="s">
        <v>73</v>
      </c>
      <c r="B134" s="69" t="s">
        <v>89</v>
      </c>
      <c r="C134" s="70"/>
      <c r="D134" s="70"/>
      <c r="E134" s="70"/>
      <c r="F134" s="23" t="s">
        <v>99</v>
      </c>
      <c r="G134" s="21">
        <v>1.41</v>
      </c>
      <c r="H134" s="21">
        <v>6.01</v>
      </c>
      <c r="I134" s="21">
        <v>8.26</v>
      </c>
      <c r="J134" s="21">
        <v>92.8</v>
      </c>
    </row>
    <row r="135" spans="1:10" ht="49.5" customHeight="1" x14ac:dyDescent="0.25">
      <c r="A135" s="16" t="s">
        <v>79</v>
      </c>
      <c r="B135" s="30" t="s">
        <v>35</v>
      </c>
      <c r="C135" s="30"/>
      <c r="D135" s="30"/>
      <c r="E135" s="18"/>
      <c r="F135" s="18" t="s">
        <v>31</v>
      </c>
      <c r="G135" s="19">
        <v>4.3899999999999997</v>
      </c>
      <c r="H135" s="19">
        <v>4.07</v>
      </c>
      <c r="I135" s="19">
        <v>15.47</v>
      </c>
      <c r="J135" s="19">
        <v>127.5</v>
      </c>
    </row>
    <row r="136" spans="1:10" ht="35.25" customHeight="1" x14ac:dyDescent="0.25">
      <c r="A136" s="44" t="s">
        <v>105</v>
      </c>
      <c r="B136" s="30" t="s">
        <v>104</v>
      </c>
      <c r="C136" s="30"/>
      <c r="D136" s="30"/>
      <c r="E136" s="30"/>
      <c r="F136" s="18" t="s">
        <v>107</v>
      </c>
      <c r="G136" s="19">
        <v>17.32</v>
      </c>
      <c r="H136" s="19">
        <v>14.7</v>
      </c>
      <c r="I136" s="19">
        <v>4.54</v>
      </c>
      <c r="J136" s="19">
        <v>217.2</v>
      </c>
    </row>
    <row r="137" spans="1:10" ht="24" x14ac:dyDescent="0.25">
      <c r="A137" s="16" t="s">
        <v>77</v>
      </c>
      <c r="B137" s="22" t="s">
        <v>103</v>
      </c>
      <c r="C137" s="22"/>
      <c r="D137" s="22"/>
      <c r="E137" s="22"/>
      <c r="F137" s="23">
        <v>180</v>
      </c>
      <c r="G137" s="21">
        <v>6.83</v>
      </c>
      <c r="H137" s="21">
        <v>0.8</v>
      </c>
      <c r="I137" s="21">
        <v>38.299999999999997</v>
      </c>
      <c r="J137" s="21">
        <v>187.56</v>
      </c>
    </row>
    <row r="138" spans="1:10" ht="24" x14ac:dyDescent="0.25">
      <c r="A138" s="16" t="s">
        <v>47</v>
      </c>
      <c r="B138" s="22" t="s">
        <v>113</v>
      </c>
      <c r="C138" s="22"/>
      <c r="D138" s="22"/>
      <c r="E138" s="18"/>
      <c r="F138" s="18">
        <v>200</v>
      </c>
      <c r="G138" s="21">
        <v>1</v>
      </c>
      <c r="H138" s="21">
        <v>0.2</v>
      </c>
      <c r="I138" s="21">
        <v>20.2</v>
      </c>
      <c r="J138" s="21">
        <v>86.6</v>
      </c>
    </row>
    <row r="139" spans="1:10" ht="36" x14ac:dyDescent="0.25">
      <c r="A139" s="16" t="s">
        <v>46</v>
      </c>
      <c r="B139" s="30" t="s">
        <v>18</v>
      </c>
      <c r="C139" s="30"/>
      <c r="D139" s="30"/>
      <c r="E139" s="18"/>
      <c r="F139" s="18">
        <v>50</v>
      </c>
      <c r="G139" s="19">
        <v>3.3</v>
      </c>
      <c r="H139" s="19">
        <v>0.6</v>
      </c>
      <c r="I139" s="19">
        <v>19.8</v>
      </c>
      <c r="J139" s="19">
        <v>99</v>
      </c>
    </row>
    <row r="140" spans="1:10" ht="36" x14ac:dyDescent="0.25">
      <c r="A140" s="16" t="s">
        <v>45</v>
      </c>
      <c r="B140" s="62" t="s">
        <v>19</v>
      </c>
      <c r="C140" s="62"/>
      <c r="D140" s="62"/>
      <c r="E140" s="62"/>
      <c r="F140" s="20">
        <v>50</v>
      </c>
      <c r="G140" s="21">
        <v>3.8</v>
      </c>
      <c r="H140" s="21">
        <v>0.4</v>
      </c>
      <c r="I140" s="21">
        <v>24.6</v>
      </c>
      <c r="J140" s="21">
        <v>117.5</v>
      </c>
    </row>
    <row r="141" spans="1:10" x14ac:dyDescent="0.25">
      <c r="A141" s="16"/>
      <c r="B141" s="27" t="s">
        <v>15</v>
      </c>
      <c r="C141" s="22"/>
      <c r="D141" s="22"/>
      <c r="E141" s="22"/>
      <c r="F141" s="29">
        <v>961</v>
      </c>
      <c r="G141" s="43">
        <f>SUM(G134:G140)</f>
        <v>38.049999999999997</v>
      </c>
      <c r="H141" s="43">
        <f t="shared" ref="H141:J141" si="16">SUM(H134:H140)</f>
        <v>26.78</v>
      </c>
      <c r="I141" s="43">
        <f t="shared" si="16"/>
        <v>131.16999999999999</v>
      </c>
      <c r="J141" s="43">
        <f t="shared" si="16"/>
        <v>928.16</v>
      </c>
    </row>
    <row r="142" spans="1:10" x14ac:dyDescent="0.25">
      <c r="A142" s="16"/>
      <c r="B142" s="27"/>
      <c r="C142" s="22"/>
      <c r="D142" s="22"/>
      <c r="E142" s="22"/>
      <c r="F142" s="22"/>
      <c r="G142" s="43"/>
      <c r="H142" s="43"/>
      <c r="I142" s="43"/>
      <c r="J142" s="43"/>
    </row>
    <row r="143" spans="1:10" x14ac:dyDescent="0.25">
      <c r="A143" s="26"/>
      <c r="B143" s="27" t="s">
        <v>20</v>
      </c>
      <c r="C143" s="27"/>
      <c r="D143" s="27"/>
      <c r="E143" s="27"/>
      <c r="F143" s="28"/>
      <c r="G143" s="48"/>
      <c r="H143" s="48"/>
      <c r="I143" s="48"/>
      <c r="J143" s="50"/>
    </row>
    <row r="144" spans="1:10" ht="25.5" customHeight="1" x14ac:dyDescent="0.25">
      <c r="A144" s="17" t="s">
        <v>75</v>
      </c>
      <c r="B144" s="22" t="s">
        <v>33</v>
      </c>
      <c r="C144" s="22"/>
      <c r="D144" s="22"/>
      <c r="E144" s="22"/>
      <c r="F144" s="23">
        <v>75</v>
      </c>
      <c r="G144" s="21">
        <v>4.2</v>
      </c>
      <c r="H144" s="21">
        <v>1.7</v>
      </c>
      <c r="I144" s="21">
        <v>51.3</v>
      </c>
      <c r="J144" s="21">
        <v>224</v>
      </c>
    </row>
    <row r="145" spans="1:10" ht="24" x14ac:dyDescent="0.25">
      <c r="A145" s="16" t="s">
        <v>91</v>
      </c>
      <c r="B145" s="22" t="s">
        <v>90</v>
      </c>
      <c r="C145" s="22"/>
      <c r="D145" s="22"/>
      <c r="E145" s="22"/>
      <c r="F145" s="60">
        <v>200</v>
      </c>
      <c r="G145" s="21">
        <v>5.22</v>
      </c>
      <c r="H145" s="21">
        <v>4.5</v>
      </c>
      <c r="I145" s="21">
        <v>7.56</v>
      </c>
      <c r="J145" s="21">
        <v>91.8</v>
      </c>
    </row>
    <row r="146" spans="1:10" x14ac:dyDescent="0.25">
      <c r="A146" s="26"/>
      <c r="B146" s="27" t="s">
        <v>15</v>
      </c>
      <c r="C146" s="27"/>
      <c r="D146" s="27"/>
      <c r="E146" s="27"/>
      <c r="F146" s="29">
        <v>275</v>
      </c>
      <c r="G146" s="43">
        <f>SUM(G144:G145)</f>
        <v>9.42</v>
      </c>
      <c r="H146" s="43">
        <f t="shared" ref="H146:J146" si="17">SUM(H144:H145)</f>
        <v>6.2</v>
      </c>
      <c r="I146" s="43">
        <f t="shared" si="17"/>
        <v>58.86</v>
      </c>
      <c r="J146" s="43">
        <f t="shared" si="17"/>
        <v>315.8</v>
      </c>
    </row>
    <row r="147" spans="1:10" x14ac:dyDescent="0.25">
      <c r="A147" s="16"/>
      <c r="B147" s="22"/>
      <c r="C147" s="22"/>
      <c r="D147" s="22"/>
      <c r="E147" s="22"/>
      <c r="F147" s="23"/>
      <c r="G147" s="21"/>
      <c r="H147" s="21"/>
      <c r="I147" s="21"/>
      <c r="J147" s="21"/>
    </row>
    <row r="148" spans="1:10" x14ac:dyDescent="0.25">
      <c r="A148" s="26"/>
      <c r="B148" s="27" t="s">
        <v>21</v>
      </c>
      <c r="C148" s="27"/>
      <c r="D148" s="27"/>
      <c r="E148" s="27"/>
      <c r="F148" s="29">
        <f>F131+F141+F146</f>
        <v>1916</v>
      </c>
      <c r="G148" s="43">
        <f>G131+G141+G146</f>
        <v>60.46</v>
      </c>
      <c r="H148" s="43">
        <f t="shared" ref="H148:J148" si="18">H131+H141+H146</f>
        <v>50.990000000000009</v>
      </c>
      <c r="I148" s="43">
        <f t="shared" si="18"/>
        <v>280.14</v>
      </c>
      <c r="J148" s="43">
        <f t="shared" si="18"/>
        <v>1824.9599999999998</v>
      </c>
    </row>
    <row r="149" spans="1:10" x14ac:dyDescent="0.25">
      <c r="A149" s="16"/>
      <c r="B149" s="27"/>
      <c r="C149" s="27"/>
      <c r="D149" s="27"/>
      <c r="E149" s="27"/>
      <c r="F149" s="27"/>
      <c r="G149" s="43"/>
      <c r="H149" s="43"/>
      <c r="I149" s="43"/>
      <c r="J149" s="43"/>
    </row>
    <row r="150" spans="1:10" x14ac:dyDescent="0.25">
      <c r="B150" s="4" t="s">
        <v>131</v>
      </c>
      <c r="C150" s="4"/>
      <c r="D150" s="4"/>
      <c r="E150" s="4"/>
      <c r="F150" s="61">
        <f>F34+F63+F90+F120+F148</f>
        <v>8868</v>
      </c>
      <c r="G150" s="61">
        <f>G34+G63+G90+G120+G148</f>
        <v>322.49299999999999</v>
      </c>
      <c r="H150" s="61">
        <f>H34+H63+H90+H120+H148</f>
        <v>288.59000000000003</v>
      </c>
      <c r="I150" s="61">
        <f>I34+I63+I90+I120+I148</f>
        <v>1327.9120000000003</v>
      </c>
      <c r="J150" s="61">
        <f>J34+J63+J90+J120+J148</f>
        <v>9298.82</v>
      </c>
    </row>
    <row r="151" spans="1:10" x14ac:dyDescent="0.25">
      <c r="B151" s="8" t="s">
        <v>114</v>
      </c>
      <c r="C151" s="8"/>
      <c r="D151" s="8"/>
      <c r="E151" s="8"/>
      <c r="F151" s="61">
        <f>F150/5</f>
        <v>1773.6</v>
      </c>
      <c r="G151" s="61">
        <f>G150/5</f>
        <v>64.498599999999996</v>
      </c>
      <c r="H151" s="61">
        <f t="shared" ref="H151:J151" si="19">H150/5</f>
        <v>57.718000000000004</v>
      </c>
      <c r="I151" s="61">
        <f t="shared" si="19"/>
        <v>265.58240000000006</v>
      </c>
      <c r="J151" s="61">
        <f t="shared" si="19"/>
        <v>1859.7639999999999</v>
      </c>
    </row>
    <row r="152" spans="1:10" x14ac:dyDescent="0.25">
      <c r="B152" s="8"/>
      <c r="C152" s="8"/>
      <c r="D152" s="8"/>
      <c r="E152" s="8"/>
    </row>
    <row r="153" spans="1:10" x14ac:dyDescent="0.25">
      <c r="A153" s="15" t="s">
        <v>65</v>
      </c>
      <c r="B153" t="s">
        <v>66</v>
      </c>
    </row>
    <row r="154" spans="1:10" x14ac:dyDescent="0.25">
      <c r="B154" t="s">
        <v>67</v>
      </c>
    </row>
    <row r="155" spans="1:10" x14ac:dyDescent="0.25">
      <c r="B155" t="s">
        <v>66</v>
      </c>
    </row>
    <row r="156" spans="1:10" x14ac:dyDescent="0.25">
      <c r="B156" t="s">
        <v>108</v>
      </c>
    </row>
    <row r="157" spans="1:10" x14ac:dyDescent="0.25">
      <c r="B157" t="s">
        <v>109</v>
      </c>
    </row>
    <row r="158" spans="1:10" x14ac:dyDescent="0.25">
      <c r="B158" s="11"/>
      <c r="C158" s="11"/>
      <c r="D158" s="11"/>
      <c r="E158" s="11"/>
    </row>
    <row r="159" spans="1:10" x14ac:dyDescent="0.25">
      <c r="B159" s="11"/>
      <c r="C159" s="11"/>
      <c r="D159" s="11"/>
      <c r="E159" s="11"/>
    </row>
  </sheetData>
  <mergeCells count="15">
    <mergeCell ref="B134:E134"/>
    <mergeCell ref="B7:J7"/>
    <mergeCell ref="B8:J8"/>
    <mergeCell ref="B107:E107"/>
    <mergeCell ref="B21:E21"/>
    <mergeCell ref="B76:E76"/>
    <mergeCell ref="B49:E50"/>
    <mergeCell ref="B105:E106"/>
    <mergeCell ref="A2:C2"/>
    <mergeCell ref="A4:C4"/>
    <mergeCell ref="B6:J6"/>
    <mergeCell ref="F2:H2"/>
    <mergeCell ref="A3:D3"/>
    <mergeCell ref="F3:I3"/>
    <mergeCell ref="F4:H4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2020-10-30T11:51:13Z</dcterms:modified>
</cp:coreProperties>
</file>